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5600" windowHeight="10308" activeTab="7"/>
  </bookViews>
  <sheets>
    <sheet name="2021-2022, I-SEM" sheetId="1" r:id="rId1"/>
    <sheet name="2021-2022, II-SEM" sheetId="10" r:id="rId2"/>
    <sheet name="2017-2018" sheetId="5" state="hidden" r:id="rId3"/>
    <sheet name="2021-2022, III SEM" sheetId="11" r:id="rId4"/>
    <sheet name="2021-2022, IV SEM" sheetId="12" r:id="rId5"/>
    <sheet name="2022-2023 V SEM" sheetId="13" r:id="rId6"/>
    <sheet name="2022-23 VI SEM" sheetId="15" r:id="rId7"/>
    <sheet name="P.G" sheetId="14" r:id="rId8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5"/>
  <c r="F35"/>
  <c r="E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5" i="13"/>
  <c r="G6" l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G21" i="14" l="1"/>
  <c r="G22"/>
  <c r="G23"/>
  <c r="G24"/>
  <c r="G25"/>
  <c r="G26"/>
  <c r="G29"/>
  <c r="G30"/>
  <c r="G5"/>
  <c r="G6"/>
  <c r="G7"/>
  <c r="G8"/>
  <c r="G9"/>
  <c r="G10"/>
  <c r="G13"/>
  <c r="G14"/>
  <c r="H5" i="12" l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2"/>
  <c r="H33"/>
  <c r="H34"/>
  <c r="H35"/>
  <c r="H36"/>
  <c r="H39"/>
  <c r="H5" i="1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2"/>
  <c r="H33"/>
  <c r="H34"/>
  <c r="H35"/>
  <c r="H36"/>
  <c r="H39"/>
  <c r="A7" i="10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6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G34" i="5" l="1"/>
</calcChain>
</file>

<file path=xl/sharedStrings.xml><?xml version="1.0" encoding="utf-8"?>
<sst xmlns="http://schemas.openxmlformats.org/spreadsheetml/2006/main" count="942" uniqueCount="205">
  <si>
    <t>Name of the Programme</t>
  </si>
  <si>
    <t>Programme Specialization</t>
  </si>
  <si>
    <t>Number of seats available</t>
  </si>
  <si>
    <t>Number of Application received</t>
  </si>
  <si>
    <t>Students Enrolled</t>
  </si>
  <si>
    <t>S.No.</t>
  </si>
  <si>
    <t>ANDHRA LOYOLA COLLEGE (AUTONOMOUS), VIJAYAWADA, AP - 520 008</t>
  </si>
  <si>
    <t>section</t>
  </si>
  <si>
    <t>AEH</t>
  </si>
  <si>
    <t>AET</t>
  </si>
  <si>
    <t>AGH</t>
  </si>
  <si>
    <t>AEM</t>
  </si>
  <si>
    <t>APH</t>
  </si>
  <si>
    <t>ACS</t>
  </si>
  <si>
    <t>ASC</t>
  </si>
  <si>
    <t>AML</t>
  </si>
  <si>
    <t>AP</t>
  </si>
  <si>
    <t>AC</t>
  </si>
  <si>
    <t>AB</t>
  </si>
  <si>
    <t>AZ</t>
  </si>
  <si>
    <t>ACP</t>
  </si>
  <si>
    <t>APC</t>
  </si>
  <si>
    <t>AMC</t>
  </si>
  <si>
    <t>AEC</t>
  </si>
  <si>
    <t>ACM</t>
  </si>
  <si>
    <t>AO</t>
  </si>
  <si>
    <t>AVC</t>
  </si>
  <si>
    <t>AMP</t>
  </si>
  <si>
    <t>AMB</t>
  </si>
  <si>
    <t>AM</t>
  </si>
  <si>
    <t>AEL</t>
  </si>
  <si>
    <t>AFC</t>
  </si>
  <si>
    <t>AOC</t>
  </si>
  <si>
    <t>ABA</t>
  </si>
  <si>
    <t>AOP</t>
  </si>
  <si>
    <t>APV</t>
  </si>
  <si>
    <t>ARV</t>
  </si>
  <si>
    <t>2.1.1 – Demand Ratio during the year 2017-2018</t>
  </si>
  <si>
    <t xml:space="preserve">B.A </t>
  </si>
  <si>
    <t>B.Sc</t>
  </si>
  <si>
    <t>B.Com</t>
  </si>
  <si>
    <t>BBA</t>
  </si>
  <si>
    <t>ALC101</t>
  </si>
  <si>
    <t>History, Politics &amp; Economics</t>
  </si>
  <si>
    <t>ALC102</t>
  </si>
  <si>
    <t>History, Special Telugu &amp; Economics</t>
  </si>
  <si>
    <t>ALC103</t>
  </si>
  <si>
    <t>English Literature, History &amp; Politics</t>
  </si>
  <si>
    <t>ALC104</t>
  </si>
  <si>
    <t>Maths, Economics &amp; Statistics</t>
  </si>
  <si>
    <t>ALC107</t>
  </si>
  <si>
    <t>Economics, Politics &amp; History</t>
  </si>
  <si>
    <t>ALC208</t>
  </si>
  <si>
    <t>Maths, Computer Science &amp; Statistics</t>
  </si>
  <si>
    <t>ALC211</t>
  </si>
  <si>
    <t>Maths, Statistics &amp; Computer Science</t>
  </si>
  <si>
    <t>ALC201</t>
  </si>
  <si>
    <t>Maths, Physics &amp; Statistics</t>
  </si>
  <si>
    <t>ALC202</t>
  </si>
  <si>
    <t>Maths, Physics &amp; Chemistry</t>
  </si>
  <si>
    <t>ALC203</t>
  </si>
  <si>
    <t>ALC204</t>
  </si>
  <si>
    <t>Botany, Zoology &amp; Chemistry</t>
  </si>
  <si>
    <t>ALC205</t>
  </si>
  <si>
    <t>ALC206</t>
  </si>
  <si>
    <t>Maths, Physics &amp; Computer Science</t>
  </si>
  <si>
    <t>ALC216</t>
  </si>
  <si>
    <t>ALC217</t>
  </si>
  <si>
    <t>ALC207</t>
  </si>
  <si>
    <t>Maths, Electronics &amp; Computer Science</t>
  </si>
  <si>
    <t>ALC218</t>
  </si>
  <si>
    <t>ALC209</t>
  </si>
  <si>
    <t>ALC212</t>
  </si>
  <si>
    <t>Biotechnology, Microbiology &amp; Chemistry</t>
  </si>
  <si>
    <t>ALC219</t>
  </si>
  <si>
    <t>ALC213</t>
  </si>
  <si>
    <t>Electronics Technology</t>
  </si>
  <si>
    <t>ALC214</t>
  </si>
  <si>
    <t>Food Tech., Microbiology &amp; Chemistry</t>
  </si>
  <si>
    <t>ALC221</t>
  </si>
  <si>
    <t>ALC222</t>
  </si>
  <si>
    <t>ALC301</t>
  </si>
  <si>
    <t>Commerce - General</t>
  </si>
  <si>
    <t>ALC302</t>
  </si>
  <si>
    <t>Commerce - Computers</t>
  </si>
  <si>
    <t>ALC303</t>
  </si>
  <si>
    <t>Commerce - Professional</t>
  </si>
  <si>
    <t>ALC401</t>
  </si>
  <si>
    <t>Business Administration-General</t>
  </si>
  <si>
    <t>ALC501</t>
  </si>
  <si>
    <t>Paramedical &amp; Hospital Admn.</t>
  </si>
  <si>
    <t>Visual Com., Comp.Science &amp; Electronic media</t>
  </si>
  <si>
    <t>Programme Code</t>
  </si>
  <si>
    <t>Programme Name</t>
  </si>
  <si>
    <t>Pass Percentage</t>
  </si>
  <si>
    <t>Maths, computer science, pharma chemistry &amp; chemistry</t>
  </si>
  <si>
    <t>ALC220</t>
  </si>
  <si>
    <t>B.A.</t>
  </si>
  <si>
    <t>English, Psychology &amp; Computer Applications</t>
  </si>
  <si>
    <t>ALC108</t>
  </si>
  <si>
    <t>-</t>
  </si>
  <si>
    <t>ALC109</t>
  </si>
  <si>
    <t>Economics, Public Policy &amp; Anthropology</t>
  </si>
  <si>
    <t>ALC224</t>
  </si>
  <si>
    <t>Maths, Statistics &amp; Artificial Intelligence</t>
  </si>
  <si>
    <t>ALC304</t>
  </si>
  <si>
    <t>B.COM</t>
  </si>
  <si>
    <t>B.SC</t>
  </si>
  <si>
    <t>ALC601</t>
  </si>
  <si>
    <t>ALC602</t>
  </si>
  <si>
    <t>E-Commerce Operations</t>
  </si>
  <si>
    <t>BMS</t>
  </si>
  <si>
    <t>Agri Storage &amp; Supply Chain Management</t>
  </si>
  <si>
    <t>ALC402</t>
  </si>
  <si>
    <t>Logistics Management</t>
  </si>
  <si>
    <t>ALC403</t>
  </si>
  <si>
    <t>Aviation Management</t>
  </si>
  <si>
    <t>ALC225</t>
  </si>
  <si>
    <t>Agriculture &amp; Rural Development</t>
  </si>
  <si>
    <t>ALC226</t>
  </si>
  <si>
    <t>BSc</t>
  </si>
  <si>
    <t>Hospitality &amp; Hotel Administration</t>
  </si>
  <si>
    <t>Retail Operations</t>
  </si>
  <si>
    <t>ALC405</t>
  </si>
  <si>
    <t>2.6.2 – Pass percentage of students 2021-2022, I-SEMESTER</t>
  </si>
  <si>
    <t>Number of students appeared in the first year examination</t>
  </si>
  <si>
    <t>Number of students passed in first semester/year examination</t>
  </si>
  <si>
    <t>Number of students passed in Second semester/year examination</t>
  </si>
  <si>
    <t>NMS</t>
  </si>
  <si>
    <t>NCE</t>
  </si>
  <si>
    <t>B.M.S</t>
  </si>
  <si>
    <t>NOP</t>
  </si>
  <si>
    <t>NPV</t>
  </si>
  <si>
    <t>NBA</t>
  </si>
  <si>
    <t>NOC</t>
  </si>
  <si>
    <t>NFC</t>
  </si>
  <si>
    <t>NEL</t>
  </si>
  <si>
    <t>NMB</t>
  </si>
  <si>
    <t>NMP</t>
  </si>
  <si>
    <t>NAM</t>
  </si>
  <si>
    <t>B.B.A.</t>
  </si>
  <si>
    <t>NHM</t>
  </si>
  <si>
    <t>B.Sc.</t>
  </si>
  <si>
    <t>NLM</t>
  </si>
  <si>
    <t>NAG</t>
  </si>
  <si>
    <t>NAI</t>
  </si>
  <si>
    <t>Maths, Statistics &amp; Big Data Analytics</t>
  </si>
  <si>
    <t>NBD</t>
  </si>
  <si>
    <t>ALC223</t>
  </si>
  <si>
    <t>NPM</t>
  </si>
  <si>
    <t>NVC</t>
  </si>
  <si>
    <t>NO</t>
  </si>
  <si>
    <t>NCM</t>
  </si>
  <si>
    <t>NEC</t>
  </si>
  <si>
    <t>Maths, Physics &amp; Computer Science, Statistics</t>
  </si>
  <si>
    <t>NMC</t>
  </si>
  <si>
    <t>NPC</t>
  </si>
  <si>
    <t>NCP</t>
  </si>
  <si>
    <t>NZ</t>
  </si>
  <si>
    <t>NB</t>
  </si>
  <si>
    <t>NC</t>
  </si>
  <si>
    <t>NP</t>
  </si>
  <si>
    <t>NML</t>
  </si>
  <si>
    <t>NSC</t>
  </si>
  <si>
    <t>NCS</t>
  </si>
  <si>
    <t>NPH</t>
  </si>
  <si>
    <t>NEM</t>
  </si>
  <si>
    <t>NGH</t>
  </si>
  <si>
    <t>NET</t>
  </si>
  <si>
    <t>NEH</t>
  </si>
  <si>
    <t>Number of students passed in final semester/year examination</t>
  </si>
  <si>
    <t>Number of students appeared in the final year examination</t>
  </si>
  <si>
    <t>II YEAR</t>
  </si>
  <si>
    <t>Maths,Stat &amp; Artificial Intelligence</t>
  </si>
  <si>
    <t xml:space="preserve">BBA </t>
  </si>
  <si>
    <t xml:space="preserve">Business Administration </t>
  </si>
  <si>
    <t>MBA</t>
  </si>
  <si>
    <t>ALCMBA</t>
  </si>
  <si>
    <t xml:space="preserve">Computer Applications </t>
  </si>
  <si>
    <t>MCA</t>
  </si>
  <si>
    <t>ALCMCA</t>
  </si>
  <si>
    <t>Number of students passed in I semester</t>
  </si>
  <si>
    <t>Chemistry</t>
  </si>
  <si>
    <t>M.Sc</t>
  </si>
  <si>
    <t>ALCCHE</t>
  </si>
  <si>
    <t>Physics</t>
  </si>
  <si>
    <t>ALCPHY</t>
  </si>
  <si>
    <t>Botany</t>
  </si>
  <si>
    <t>ALCBOT</t>
  </si>
  <si>
    <t>Mathematics</t>
  </si>
  <si>
    <t>ALCMAT</t>
  </si>
  <si>
    <t>Number of students passed in III semester</t>
  </si>
  <si>
    <t>Number of students passed in II semester</t>
  </si>
  <si>
    <t>Number of students passed in IV semester</t>
  </si>
  <si>
    <t>2.6.2 – Pass percentage of students 2022-2023</t>
  </si>
  <si>
    <t>food technology</t>
  </si>
  <si>
    <t>Maths,Physics,Comp.Science</t>
  </si>
  <si>
    <t>Maths,Statistics&amp; Big Data Analytics</t>
  </si>
  <si>
    <t>B.B.A</t>
  </si>
  <si>
    <t>Business Administration</t>
  </si>
  <si>
    <t>Statistics,Maths &amp; Comp.Science</t>
  </si>
  <si>
    <t>Food technology</t>
  </si>
  <si>
    <t>2.6.2 – Pass percentage of students 2021-2022, II-SEMESTER  2022-2023</t>
  </si>
  <si>
    <t>2.6.2 – Pass percentage of students SEMESTER - III - 2022-2023</t>
  </si>
  <si>
    <t>2.6.2 – Pass percentage of students SEMESTER - IV -  2022-2023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</si>
</sst>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33333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8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6"/>
      <color rgb="FF33333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" fontId="4" fillId="0" borderId="2" xfId="0" applyNumberFormat="1" applyFont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9" fontId="5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opLeftCell="A34" zoomScale="90" zoomScaleNormal="90" workbookViewId="0">
      <selection sqref="A1:G1"/>
    </sheetView>
  </sheetViews>
  <sheetFormatPr defaultColWidth="9.109375" defaultRowHeight="13.8"/>
  <cols>
    <col min="1" max="1" width="9.109375" style="14"/>
    <col min="2" max="2" width="10.5546875" style="14" customWidth="1"/>
    <col min="3" max="3" width="17.88671875" style="15" bestFit="1" customWidth="1"/>
    <col min="4" max="4" width="33.44140625" style="14" customWidth="1"/>
    <col min="5" max="5" width="32.21875" style="14" customWidth="1"/>
    <col min="6" max="6" width="35.44140625" style="14" customWidth="1"/>
    <col min="7" max="7" width="27" style="14" customWidth="1"/>
    <col min="8" max="16384" width="9.109375" style="1"/>
  </cols>
  <sheetData>
    <row r="1" spans="1:9" ht="35.1" customHeight="1">
      <c r="A1" s="60" t="s">
        <v>6</v>
      </c>
      <c r="B1" s="60"/>
      <c r="C1" s="60"/>
      <c r="D1" s="60"/>
      <c r="E1" s="60"/>
      <c r="F1" s="60"/>
      <c r="G1" s="60"/>
    </row>
    <row r="2" spans="1:9" ht="35.1" customHeight="1">
      <c r="C2" s="61" t="s">
        <v>124</v>
      </c>
      <c r="D2" s="61"/>
      <c r="E2" s="61"/>
      <c r="F2" s="61"/>
    </row>
    <row r="3" spans="1:9" ht="27.6">
      <c r="A3" s="8" t="s">
        <v>5</v>
      </c>
      <c r="B3" s="9" t="s">
        <v>92</v>
      </c>
      <c r="C3" s="9" t="s">
        <v>93</v>
      </c>
      <c r="D3" s="9" t="s">
        <v>1</v>
      </c>
      <c r="E3" s="9" t="s">
        <v>125</v>
      </c>
      <c r="F3" s="9" t="s">
        <v>126</v>
      </c>
      <c r="G3" s="9" t="s">
        <v>94</v>
      </c>
    </row>
    <row r="4" spans="1:9" s="16" customFormat="1" ht="35.1" customHeight="1">
      <c r="A4" s="5">
        <v>1</v>
      </c>
      <c r="B4" s="6" t="s">
        <v>42</v>
      </c>
      <c r="C4" s="5" t="s">
        <v>38</v>
      </c>
      <c r="D4" s="7" t="s">
        <v>43</v>
      </c>
      <c r="E4" s="10">
        <v>49</v>
      </c>
      <c r="F4" s="11">
        <v>42</v>
      </c>
      <c r="G4" s="6">
        <v>86</v>
      </c>
    </row>
    <row r="5" spans="1:9" s="16" customFormat="1" ht="35.1" customHeight="1">
      <c r="A5" s="5">
        <f>+A4+1</f>
        <v>2</v>
      </c>
      <c r="B5" s="6" t="s">
        <v>44</v>
      </c>
      <c r="C5" s="5" t="s">
        <v>38</v>
      </c>
      <c r="D5" s="7" t="s">
        <v>45</v>
      </c>
      <c r="E5" s="10" t="s">
        <v>100</v>
      </c>
      <c r="F5" s="11" t="s">
        <v>100</v>
      </c>
      <c r="G5" s="6" t="s">
        <v>100</v>
      </c>
    </row>
    <row r="6" spans="1:9" s="16" customFormat="1" ht="35.1" customHeight="1">
      <c r="A6" s="5">
        <f t="shared" ref="A6:A44" si="0">+A5+1</f>
        <v>3</v>
      </c>
      <c r="B6" s="6" t="s">
        <v>46</v>
      </c>
      <c r="C6" s="5" t="s">
        <v>38</v>
      </c>
      <c r="D6" s="7" t="s">
        <v>47</v>
      </c>
      <c r="E6" s="10">
        <v>35</v>
      </c>
      <c r="F6" s="11">
        <v>18</v>
      </c>
      <c r="G6" s="6">
        <v>51</v>
      </c>
    </row>
    <row r="7" spans="1:9" s="16" customFormat="1" ht="35.1" customHeight="1">
      <c r="A7" s="5">
        <f t="shared" si="0"/>
        <v>4</v>
      </c>
      <c r="B7" s="6" t="s">
        <v>48</v>
      </c>
      <c r="C7" s="5" t="s">
        <v>38</v>
      </c>
      <c r="D7" s="7" t="s">
        <v>49</v>
      </c>
      <c r="E7" s="10" t="s">
        <v>100</v>
      </c>
      <c r="F7" s="11" t="s">
        <v>100</v>
      </c>
      <c r="G7" s="6" t="s">
        <v>100</v>
      </c>
    </row>
    <row r="8" spans="1:9" s="16" customFormat="1" ht="35.1" customHeight="1">
      <c r="A8" s="5">
        <f t="shared" si="0"/>
        <v>5</v>
      </c>
      <c r="B8" s="6" t="s">
        <v>50</v>
      </c>
      <c r="C8" s="5" t="s">
        <v>38</v>
      </c>
      <c r="D8" s="7" t="s">
        <v>51</v>
      </c>
      <c r="E8" s="10">
        <v>25</v>
      </c>
      <c r="F8" s="11">
        <v>17</v>
      </c>
      <c r="G8" s="6">
        <v>68</v>
      </c>
    </row>
    <row r="9" spans="1:9" s="16" customFormat="1" ht="35.1" customHeight="1">
      <c r="A9" s="5">
        <f t="shared" si="0"/>
        <v>6</v>
      </c>
      <c r="B9" s="17" t="s">
        <v>99</v>
      </c>
      <c r="C9" s="5" t="s">
        <v>97</v>
      </c>
      <c r="D9" s="7" t="s">
        <v>98</v>
      </c>
      <c r="E9" s="10">
        <v>39</v>
      </c>
      <c r="F9" s="11">
        <v>10</v>
      </c>
      <c r="G9" s="6">
        <v>26</v>
      </c>
    </row>
    <row r="10" spans="1:9" s="16" customFormat="1" ht="35.1" customHeight="1">
      <c r="A10" s="5">
        <f t="shared" si="0"/>
        <v>7</v>
      </c>
      <c r="B10" s="17" t="s">
        <v>101</v>
      </c>
      <c r="C10" s="5" t="s">
        <v>97</v>
      </c>
      <c r="D10" s="7" t="s">
        <v>102</v>
      </c>
      <c r="E10" s="10">
        <v>29</v>
      </c>
      <c r="F10" s="11">
        <v>20</v>
      </c>
      <c r="G10" s="6">
        <v>69</v>
      </c>
    </row>
    <row r="11" spans="1:9" s="16" customFormat="1" ht="35.1" customHeight="1">
      <c r="A11" s="5">
        <f t="shared" si="0"/>
        <v>8</v>
      </c>
      <c r="B11" s="6" t="s">
        <v>52</v>
      </c>
      <c r="C11" s="5" t="s">
        <v>39</v>
      </c>
      <c r="D11" s="7" t="s">
        <v>53</v>
      </c>
      <c r="E11" s="10">
        <v>50</v>
      </c>
      <c r="F11" s="11">
        <v>34</v>
      </c>
      <c r="G11" s="6">
        <v>68</v>
      </c>
    </row>
    <row r="12" spans="1:9" s="16" customFormat="1" ht="35.1" customHeight="1">
      <c r="A12" s="5">
        <f t="shared" si="0"/>
        <v>9</v>
      </c>
      <c r="B12" s="6" t="s">
        <v>54</v>
      </c>
      <c r="C12" s="5" t="s">
        <v>39</v>
      </c>
      <c r="D12" s="7" t="s">
        <v>55</v>
      </c>
      <c r="E12" s="10">
        <v>50</v>
      </c>
      <c r="F12" s="11">
        <v>38</v>
      </c>
      <c r="G12" s="6">
        <v>76</v>
      </c>
    </row>
    <row r="13" spans="1:9" s="16" customFormat="1" ht="35.1" customHeight="1">
      <c r="A13" s="5">
        <f t="shared" si="0"/>
        <v>10</v>
      </c>
      <c r="B13" s="6" t="s">
        <v>56</v>
      </c>
      <c r="C13" s="5" t="s">
        <v>39</v>
      </c>
      <c r="D13" s="7" t="s">
        <v>57</v>
      </c>
      <c r="E13" s="10">
        <v>53</v>
      </c>
      <c r="F13" s="11">
        <v>14</v>
      </c>
      <c r="G13" s="6">
        <v>26</v>
      </c>
      <c r="I13" s="18"/>
    </row>
    <row r="14" spans="1:9" s="16" customFormat="1" ht="35.1" customHeight="1">
      <c r="A14" s="5">
        <f t="shared" si="0"/>
        <v>11</v>
      </c>
      <c r="B14" s="6" t="s">
        <v>58</v>
      </c>
      <c r="C14" s="5" t="s">
        <v>39</v>
      </c>
      <c r="D14" s="7" t="s">
        <v>59</v>
      </c>
      <c r="E14" s="10">
        <v>43</v>
      </c>
      <c r="F14" s="11">
        <v>22</v>
      </c>
      <c r="G14" s="6">
        <v>51</v>
      </c>
    </row>
    <row r="15" spans="1:9" s="16" customFormat="1" ht="35.1" customHeight="1">
      <c r="A15" s="5">
        <f t="shared" si="0"/>
        <v>12</v>
      </c>
      <c r="B15" s="6" t="s">
        <v>60</v>
      </c>
      <c r="C15" s="5" t="s">
        <v>39</v>
      </c>
      <c r="D15" s="7" t="s">
        <v>59</v>
      </c>
      <c r="E15" s="10">
        <v>45</v>
      </c>
      <c r="F15" s="11">
        <v>14</v>
      </c>
      <c r="G15" s="6">
        <v>31</v>
      </c>
    </row>
    <row r="16" spans="1:9" s="16" customFormat="1" ht="35.1" customHeight="1">
      <c r="A16" s="5">
        <f t="shared" si="0"/>
        <v>13</v>
      </c>
      <c r="B16" s="6" t="s">
        <v>61</v>
      </c>
      <c r="C16" s="5" t="s">
        <v>39</v>
      </c>
      <c r="D16" s="7" t="s">
        <v>62</v>
      </c>
      <c r="E16" s="10">
        <v>34</v>
      </c>
      <c r="F16" s="11">
        <v>17</v>
      </c>
      <c r="G16" s="6">
        <v>50</v>
      </c>
    </row>
    <row r="17" spans="1:7" s="16" customFormat="1" ht="35.1" customHeight="1">
      <c r="A17" s="5">
        <f t="shared" si="0"/>
        <v>14</v>
      </c>
      <c r="B17" s="6" t="s">
        <v>63</v>
      </c>
      <c r="C17" s="5" t="s">
        <v>39</v>
      </c>
      <c r="D17" s="7" t="s">
        <v>62</v>
      </c>
      <c r="E17" s="10">
        <v>34</v>
      </c>
      <c r="F17" s="11">
        <v>17</v>
      </c>
      <c r="G17" s="6">
        <v>50</v>
      </c>
    </row>
    <row r="18" spans="1:7" s="16" customFormat="1" ht="35.1" customHeight="1">
      <c r="A18" s="5">
        <f t="shared" si="0"/>
        <v>15</v>
      </c>
      <c r="B18" s="6" t="s">
        <v>64</v>
      </c>
      <c r="C18" s="5" t="s">
        <v>39</v>
      </c>
      <c r="D18" s="7" t="s">
        <v>65</v>
      </c>
      <c r="E18" s="10">
        <v>60</v>
      </c>
      <c r="F18" s="11">
        <v>31</v>
      </c>
      <c r="G18" s="6">
        <v>52</v>
      </c>
    </row>
    <row r="19" spans="1:7" s="16" customFormat="1" ht="35.1" customHeight="1">
      <c r="A19" s="5">
        <f t="shared" si="0"/>
        <v>16</v>
      </c>
      <c r="B19" s="6" t="s">
        <v>66</v>
      </c>
      <c r="C19" s="5" t="s">
        <v>39</v>
      </c>
      <c r="D19" s="7" t="s">
        <v>65</v>
      </c>
      <c r="E19" s="10">
        <v>50</v>
      </c>
      <c r="F19" s="11">
        <v>28</v>
      </c>
      <c r="G19" s="6">
        <v>56</v>
      </c>
    </row>
    <row r="20" spans="1:7" s="16" customFormat="1" ht="35.1" customHeight="1">
      <c r="A20" s="5">
        <f t="shared" si="0"/>
        <v>17</v>
      </c>
      <c r="B20" s="6" t="s">
        <v>67</v>
      </c>
      <c r="C20" s="5" t="s">
        <v>39</v>
      </c>
      <c r="D20" s="7" t="s">
        <v>65</v>
      </c>
      <c r="E20" s="10">
        <v>49</v>
      </c>
      <c r="F20" s="11">
        <v>27</v>
      </c>
      <c r="G20" s="6">
        <v>55</v>
      </c>
    </row>
    <row r="21" spans="1:7" s="16" customFormat="1" ht="35.1" customHeight="1">
      <c r="A21" s="5">
        <f t="shared" si="0"/>
        <v>18</v>
      </c>
      <c r="B21" s="6" t="s">
        <v>68</v>
      </c>
      <c r="C21" s="5" t="s">
        <v>39</v>
      </c>
      <c r="D21" s="7" t="s">
        <v>69</v>
      </c>
      <c r="E21" s="10">
        <v>48</v>
      </c>
      <c r="F21" s="11">
        <v>18</v>
      </c>
      <c r="G21" s="6">
        <v>38</v>
      </c>
    </row>
    <row r="22" spans="1:7" s="16" customFormat="1" ht="35.1" customHeight="1">
      <c r="A22" s="5">
        <f t="shared" si="0"/>
        <v>19</v>
      </c>
      <c r="B22" s="6" t="s">
        <v>70</v>
      </c>
      <c r="C22" s="5" t="s">
        <v>39</v>
      </c>
      <c r="D22" s="7" t="s">
        <v>65</v>
      </c>
      <c r="E22" s="10">
        <v>50</v>
      </c>
      <c r="F22" s="11">
        <v>20</v>
      </c>
      <c r="G22" s="6">
        <v>40</v>
      </c>
    </row>
    <row r="23" spans="1:7" s="16" customFormat="1" ht="35.1" customHeight="1">
      <c r="A23" s="5">
        <f t="shared" si="0"/>
        <v>20</v>
      </c>
      <c r="B23" s="6" t="s">
        <v>81</v>
      </c>
      <c r="C23" s="5" t="s">
        <v>40</v>
      </c>
      <c r="D23" s="7" t="s">
        <v>82</v>
      </c>
      <c r="E23" s="10">
        <v>82</v>
      </c>
      <c r="F23" s="11">
        <v>27</v>
      </c>
      <c r="G23" s="6">
        <v>33</v>
      </c>
    </row>
    <row r="24" spans="1:7" s="16" customFormat="1" ht="35.1" customHeight="1">
      <c r="A24" s="5">
        <f t="shared" si="0"/>
        <v>21</v>
      </c>
      <c r="B24" s="6" t="s">
        <v>71</v>
      </c>
      <c r="C24" s="5" t="s">
        <v>39</v>
      </c>
      <c r="D24" s="7" t="s">
        <v>91</v>
      </c>
      <c r="E24" s="10">
        <v>54</v>
      </c>
      <c r="F24" s="11">
        <v>30</v>
      </c>
      <c r="G24" s="6">
        <v>56</v>
      </c>
    </row>
    <row r="25" spans="1:7" s="16" customFormat="1" ht="35.1" customHeight="1">
      <c r="A25" s="5">
        <f t="shared" si="0"/>
        <v>22</v>
      </c>
      <c r="B25" s="6" t="s">
        <v>96</v>
      </c>
      <c r="C25" s="5" t="s">
        <v>39</v>
      </c>
      <c r="D25" s="7" t="s">
        <v>95</v>
      </c>
      <c r="E25" s="10" t="s">
        <v>100</v>
      </c>
      <c r="F25" s="11" t="s">
        <v>100</v>
      </c>
      <c r="G25" s="21" t="s">
        <v>100</v>
      </c>
    </row>
    <row r="26" spans="1:7" s="16" customFormat="1" ht="35.1" customHeight="1">
      <c r="A26" s="5">
        <f t="shared" si="0"/>
        <v>23</v>
      </c>
      <c r="B26" s="6" t="s">
        <v>72</v>
      </c>
      <c r="C26" s="5" t="s">
        <v>39</v>
      </c>
      <c r="D26" s="7" t="s">
        <v>73</v>
      </c>
      <c r="E26" s="10">
        <v>53</v>
      </c>
      <c r="F26" s="11">
        <v>32</v>
      </c>
      <c r="G26" s="6">
        <v>60</v>
      </c>
    </row>
    <row r="27" spans="1:7" s="16" customFormat="1" ht="35.1" customHeight="1">
      <c r="A27" s="5">
        <f t="shared" si="0"/>
        <v>24</v>
      </c>
      <c r="B27" s="6" t="s">
        <v>75</v>
      </c>
      <c r="C27" s="5" t="s">
        <v>39</v>
      </c>
      <c r="D27" s="7" t="s">
        <v>76</v>
      </c>
      <c r="E27" s="10">
        <v>52</v>
      </c>
      <c r="F27" s="11">
        <v>22</v>
      </c>
      <c r="G27" s="6">
        <v>42</v>
      </c>
    </row>
    <row r="28" spans="1:7" s="16" customFormat="1" ht="35.1" customHeight="1">
      <c r="A28" s="5">
        <f t="shared" si="0"/>
        <v>25</v>
      </c>
      <c r="B28" s="6" t="s">
        <v>77</v>
      </c>
      <c r="C28" s="5" t="s">
        <v>39</v>
      </c>
      <c r="D28" s="7" t="s">
        <v>78</v>
      </c>
      <c r="E28" s="10">
        <v>51</v>
      </c>
      <c r="F28" s="11">
        <v>34</v>
      </c>
      <c r="G28" s="6">
        <v>67</v>
      </c>
    </row>
    <row r="29" spans="1:7" s="16" customFormat="1" ht="35.1" customHeight="1">
      <c r="A29" s="5">
        <f t="shared" si="0"/>
        <v>26</v>
      </c>
      <c r="B29" s="6" t="s">
        <v>103</v>
      </c>
      <c r="C29" s="5" t="s">
        <v>107</v>
      </c>
      <c r="D29" s="19" t="s">
        <v>104</v>
      </c>
      <c r="E29" s="10">
        <v>34</v>
      </c>
      <c r="F29" s="11">
        <v>20</v>
      </c>
      <c r="G29" s="6">
        <v>59</v>
      </c>
    </row>
    <row r="30" spans="1:7" s="16" customFormat="1" ht="35.1" customHeight="1">
      <c r="A30" s="5">
        <f t="shared" si="0"/>
        <v>27</v>
      </c>
      <c r="B30" s="6" t="s">
        <v>83</v>
      </c>
      <c r="C30" s="5" t="s">
        <v>40</v>
      </c>
      <c r="D30" s="7" t="s">
        <v>84</v>
      </c>
      <c r="E30" s="10">
        <v>52</v>
      </c>
      <c r="F30" s="11">
        <v>44</v>
      </c>
      <c r="G30" s="6">
        <v>85</v>
      </c>
    </row>
    <row r="31" spans="1:7" s="16" customFormat="1" ht="35.1" customHeight="1">
      <c r="A31" s="5">
        <f t="shared" si="0"/>
        <v>28</v>
      </c>
      <c r="B31" s="6" t="s">
        <v>105</v>
      </c>
      <c r="C31" s="5" t="s">
        <v>106</v>
      </c>
      <c r="D31" s="7" t="s">
        <v>84</v>
      </c>
      <c r="E31" s="10">
        <v>53</v>
      </c>
      <c r="F31" s="11">
        <v>24</v>
      </c>
      <c r="G31" s="6">
        <v>45</v>
      </c>
    </row>
    <row r="32" spans="1:7" s="16" customFormat="1" ht="35.1" customHeight="1">
      <c r="A32" s="5">
        <f t="shared" si="0"/>
        <v>29</v>
      </c>
      <c r="B32" s="6" t="s">
        <v>87</v>
      </c>
      <c r="C32" s="5" t="s">
        <v>41</v>
      </c>
      <c r="D32" s="7" t="s">
        <v>88</v>
      </c>
      <c r="E32" s="10">
        <v>60</v>
      </c>
      <c r="F32" s="11">
        <v>49</v>
      </c>
      <c r="G32" s="6">
        <v>82</v>
      </c>
    </row>
    <row r="33" spans="1:7" s="16" customFormat="1" ht="35.1" customHeight="1">
      <c r="A33" s="5">
        <f t="shared" si="0"/>
        <v>30</v>
      </c>
      <c r="B33" s="6" t="s">
        <v>89</v>
      </c>
      <c r="C33" s="5" t="s">
        <v>39</v>
      </c>
      <c r="D33" s="7" t="s">
        <v>90</v>
      </c>
      <c r="E33" s="10" t="s">
        <v>100</v>
      </c>
      <c r="F33" s="11" t="s">
        <v>100</v>
      </c>
      <c r="G33" s="6" t="s">
        <v>100</v>
      </c>
    </row>
    <row r="34" spans="1:7" s="16" customFormat="1" ht="35.1" customHeight="1">
      <c r="A34" s="5">
        <f t="shared" si="0"/>
        <v>31</v>
      </c>
      <c r="B34" s="6" t="s">
        <v>85</v>
      </c>
      <c r="C34" s="5" t="s">
        <v>40</v>
      </c>
      <c r="D34" s="7" t="s">
        <v>86</v>
      </c>
      <c r="E34" s="10" t="s">
        <v>100</v>
      </c>
      <c r="F34" s="11" t="s">
        <v>100</v>
      </c>
      <c r="G34" s="6" t="s">
        <v>100</v>
      </c>
    </row>
    <row r="35" spans="1:7" s="16" customFormat="1" ht="35.1" customHeight="1">
      <c r="A35" s="5">
        <f t="shared" si="0"/>
        <v>32</v>
      </c>
      <c r="B35" s="6" t="s">
        <v>74</v>
      </c>
      <c r="C35" s="5" t="s">
        <v>39</v>
      </c>
      <c r="D35" s="12" t="s">
        <v>65</v>
      </c>
      <c r="E35" s="10" t="s">
        <v>100</v>
      </c>
      <c r="F35" s="11" t="s">
        <v>100</v>
      </c>
      <c r="G35" s="6" t="s">
        <v>100</v>
      </c>
    </row>
    <row r="36" spans="1:7" s="16" customFormat="1" ht="35.1" customHeight="1">
      <c r="A36" s="5">
        <f t="shared" si="0"/>
        <v>33</v>
      </c>
      <c r="B36" s="6" t="s">
        <v>80</v>
      </c>
      <c r="C36" s="5" t="s">
        <v>39</v>
      </c>
      <c r="D36" s="12" t="s">
        <v>65</v>
      </c>
      <c r="E36" s="10" t="s">
        <v>100</v>
      </c>
      <c r="F36" s="11" t="s">
        <v>100</v>
      </c>
      <c r="G36" s="6" t="s">
        <v>100</v>
      </c>
    </row>
    <row r="37" spans="1:7" s="16" customFormat="1" ht="35.1" customHeight="1">
      <c r="A37" s="5">
        <f t="shared" si="0"/>
        <v>34</v>
      </c>
      <c r="B37" s="6" t="s">
        <v>79</v>
      </c>
      <c r="C37" s="5" t="s">
        <v>39</v>
      </c>
      <c r="D37" s="12" t="s">
        <v>65</v>
      </c>
      <c r="E37" s="10" t="s">
        <v>100</v>
      </c>
      <c r="F37" s="11" t="s">
        <v>100</v>
      </c>
      <c r="G37" s="10" t="s">
        <v>100</v>
      </c>
    </row>
    <row r="38" spans="1:7" s="16" customFormat="1" ht="35.1" customHeight="1">
      <c r="A38" s="5">
        <f t="shared" si="0"/>
        <v>35</v>
      </c>
      <c r="B38" s="17" t="s">
        <v>117</v>
      </c>
      <c r="C38" s="5" t="s">
        <v>39</v>
      </c>
      <c r="D38" s="19" t="s">
        <v>118</v>
      </c>
      <c r="E38" s="6">
        <v>65</v>
      </c>
      <c r="F38" s="13">
        <v>33</v>
      </c>
      <c r="G38" s="6">
        <v>51</v>
      </c>
    </row>
    <row r="39" spans="1:7" s="16" customFormat="1" ht="35.1" customHeight="1">
      <c r="A39" s="5">
        <f t="shared" si="0"/>
        <v>36</v>
      </c>
      <c r="B39" s="17" t="s">
        <v>119</v>
      </c>
      <c r="C39" s="5" t="s">
        <v>120</v>
      </c>
      <c r="D39" s="19" t="s">
        <v>121</v>
      </c>
      <c r="E39" s="6">
        <v>34</v>
      </c>
      <c r="F39" s="13">
        <v>8</v>
      </c>
      <c r="G39" s="6">
        <v>24</v>
      </c>
    </row>
    <row r="40" spans="1:7" s="16" customFormat="1" ht="35.1" customHeight="1">
      <c r="A40" s="5">
        <f t="shared" si="0"/>
        <v>37</v>
      </c>
      <c r="B40" s="6" t="s">
        <v>113</v>
      </c>
      <c r="C40" s="5" t="s">
        <v>41</v>
      </c>
      <c r="D40" s="19" t="s">
        <v>114</v>
      </c>
      <c r="E40" s="6">
        <v>34</v>
      </c>
      <c r="F40" s="13">
        <v>26</v>
      </c>
      <c r="G40" s="6">
        <v>76</v>
      </c>
    </row>
    <row r="41" spans="1:7" s="16" customFormat="1" ht="35.1" customHeight="1">
      <c r="A41" s="5">
        <f t="shared" si="0"/>
        <v>38</v>
      </c>
      <c r="B41" s="17" t="s">
        <v>115</v>
      </c>
      <c r="C41" s="5" t="s">
        <v>41</v>
      </c>
      <c r="D41" s="19" t="s">
        <v>116</v>
      </c>
      <c r="E41" s="6">
        <v>55</v>
      </c>
      <c r="F41" s="13">
        <v>34</v>
      </c>
      <c r="G41" s="6">
        <v>62</v>
      </c>
    </row>
    <row r="42" spans="1:7" s="16" customFormat="1" ht="35.1" customHeight="1">
      <c r="A42" s="5">
        <f t="shared" si="0"/>
        <v>39</v>
      </c>
      <c r="B42" s="20" t="s">
        <v>123</v>
      </c>
      <c r="C42" s="5" t="s">
        <v>41</v>
      </c>
      <c r="D42" s="19" t="s">
        <v>122</v>
      </c>
      <c r="E42" s="6">
        <v>26</v>
      </c>
      <c r="F42" s="13">
        <v>0</v>
      </c>
      <c r="G42" s="6">
        <v>0</v>
      </c>
    </row>
    <row r="43" spans="1:7" s="16" customFormat="1" ht="35.1" customHeight="1">
      <c r="A43" s="5">
        <f t="shared" si="0"/>
        <v>40</v>
      </c>
      <c r="B43" s="6" t="s">
        <v>108</v>
      </c>
      <c r="C43" s="5" t="s">
        <v>111</v>
      </c>
      <c r="D43" s="19" t="s">
        <v>110</v>
      </c>
      <c r="E43" s="6">
        <v>19</v>
      </c>
      <c r="F43" s="13">
        <v>11</v>
      </c>
      <c r="G43" s="6">
        <v>58</v>
      </c>
    </row>
    <row r="44" spans="1:7" s="16" customFormat="1" ht="35.1" customHeight="1">
      <c r="A44" s="5">
        <f t="shared" si="0"/>
        <v>41</v>
      </c>
      <c r="B44" s="6" t="s">
        <v>109</v>
      </c>
      <c r="C44" s="5" t="s">
        <v>111</v>
      </c>
      <c r="D44" s="19" t="s">
        <v>112</v>
      </c>
      <c r="E44" s="6">
        <v>11</v>
      </c>
      <c r="F44" s="13">
        <v>4</v>
      </c>
      <c r="G44" s="6">
        <v>36</v>
      </c>
    </row>
  </sheetData>
  <mergeCells count="2">
    <mergeCell ref="A1:G1"/>
    <mergeCell ref="C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5"/>
  <sheetViews>
    <sheetView zoomScale="90" zoomScaleNormal="90" workbookViewId="0">
      <selection activeCell="C3" sqref="C3:F3"/>
    </sheetView>
  </sheetViews>
  <sheetFormatPr defaultColWidth="9.109375" defaultRowHeight="13.8"/>
  <cols>
    <col min="1" max="1" width="9.109375" style="14"/>
    <col min="2" max="2" width="12.109375" style="14" bestFit="1" customWidth="1"/>
    <col min="3" max="3" width="17.88671875" style="15" bestFit="1" customWidth="1"/>
    <col min="4" max="4" width="33.44140625" style="14" customWidth="1"/>
    <col min="5" max="5" width="29.5546875" style="14" customWidth="1"/>
    <col min="6" max="6" width="35.44140625" style="14" customWidth="1"/>
    <col min="7" max="7" width="27" style="14" customWidth="1"/>
    <col min="8" max="16384" width="9.109375" style="1"/>
  </cols>
  <sheetData>
    <row r="2" spans="1:9" ht="35.1" customHeight="1">
      <c r="A2" s="60" t="s">
        <v>6</v>
      </c>
      <c r="B2" s="60"/>
      <c r="C2" s="60"/>
      <c r="D2" s="60"/>
      <c r="E2" s="60"/>
      <c r="F2" s="60"/>
      <c r="G2" s="60"/>
    </row>
    <row r="3" spans="1:9" ht="35.1" customHeight="1">
      <c r="C3" s="61" t="s">
        <v>202</v>
      </c>
      <c r="D3" s="61"/>
      <c r="E3" s="61"/>
      <c r="F3" s="61"/>
    </row>
    <row r="4" spans="1:9" ht="27.6">
      <c r="A4" s="8" t="s">
        <v>5</v>
      </c>
      <c r="B4" s="9" t="s">
        <v>92</v>
      </c>
      <c r="C4" s="9" t="s">
        <v>93</v>
      </c>
      <c r="D4" s="9" t="s">
        <v>1</v>
      </c>
      <c r="E4" s="9" t="s">
        <v>125</v>
      </c>
      <c r="F4" s="9" t="s">
        <v>127</v>
      </c>
      <c r="G4" s="9" t="s">
        <v>94</v>
      </c>
    </row>
    <row r="5" spans="1:9" s="16" customFormat="1" ht="35.1" customHeight="1">
      <c r="A5" s="5">
        <v>1</v>
      </c>
      <c r="B5" s="6" t="s">
        <v>42</v>
      </c>
      <c r="C5" s="5" t="s">
        <v>38</v>
      </c>
      <c r="D5" s="7" t="s">
        <v>43</v>
      </c>
      <c r="E5" s="10">
        <v>49</v>
      </c>
      <c r="F5" s="11">
        <v>41</v>
      </c>
      <c r="G5" s="6">
        <v>84</v>
      </c>
    </row>
    <row r="6" spans="1:9" s="16" customFormat="1" ht="35.1" customHeight="1">
      <c r="A6" s="5">
        <f>+A5+1</f>
        <v>2</v>
      </c>
      <c r="B6" s="6" t="s">
        <v>44</v>
      </c>
      <c r="C6" s="5" t="s">
        <v>38</v>
      </c>
      <c r="D6" s="7" t="s">
        <v>45</v>
      </c>
      <c r="E6" s="10" t="s">
        <v>100</v>
      </c>
      <c r="F6" s="11" t="s">
        <v>100</v>
      </c>
      <c r="G6" s="6" t="s">
        <v>100</v>
      </c>
    </row>
    <row r="7" spans="1:9" s="16" customFormat="1" ht="35.1" customHeight="1">
      <c r="A7" s="5">
        <f t="shared" ref="A7:A45" si="0">+A6+1</f>
        <v>3</v>
      </c>
      <c r="B7" s="6" t="s">
        <v>46</v>
      </c>
      <c r="C7" s="5" t="s">
        <v>38</v>
      </c>
      <c r="D7" s="7" t="s">
        <v>47</v>
      </c>
      <c r="E7" s="10">
        <v>35</v>
      </c>
      <c r="F7" s="11">
        <v>22</v>
      </c>
      <c r="G7" s="6">
        <v>63</v>
      </c>
    </row>
    <row r="8" spans="1:9" s="16" customFormat="1" ht="35.1" customHeight="1">
      <c r="A8" s="5">
        <f t="shared" si="0"/>
        <v>4</v>
      </c>
      <c r="B8" s="6" t="s">
        <v>48</v>
      </c>
      <c r="C8" s="5" t="s">
        <v>38</v>
      </c>
      <c r="D8" s="7" t="s">
        <v>49</v>
      </c>
      <c r="E8" s="10" t="s">
        <v>100</v>
      </c>
      <c r="F8" s="11" t="s">
        <v>100</v>
      </c>
      <c r="G8" s="6" t="s">
        <v>100</v>
      </c>
    </row>
    <row r="9" spans="1:9" s="16" customFormat="1" ht="35.1" customHeight="1">
      <c r="A9" s="5">
        <f t="shared" si="0"/>
        <v>5</v>
      </c>
      <c r="B9" s="6" t="s">
        <v>50</v>
      </c>
      <c r="C9" s="5" t="s">
        <v>38</v>
      </c>
      <c r="D9" s="7" t="s">
        <v>51</v>
      </c>
      <c r="E9" s="10">
        <v>25</v>
      </c>
      <c r="F9" s="11">
        <v>17</v>
      </c>
      <c r="G9" s="6">
        <v>68</v>
      </c>
    </row>
    <row r="10" spans="1:9" s="16" customFormat="1" ht="35.1" customHeight="1">
      <c r="A10" s="5">
        <f t="shared" si="0"/>
        <v>6</v>
      </c>
      <c r="B10" s="17" t="s">
        <v>99</v>
      </c>
      <c r="C10" s="5" t="s">
        <v>97</v>
      </c>
      <c r="D10" s="7" t="s">
        <v>98</v>
      </c>
      <c r="E10" s="10">
        <v>39</v>
      </c>
      <c r="F10" s="11">
        <v>6</v>
      </c>
      <c r="G10" s="6">
        <v>15</v>
      </c>
    </row>
    <row r="11" spans="1:9" s="16" customFormat="1" ht="35.1" customHeight="1">
      <c r="A11" s="5">
        <f t="shared" si="0"/>
        <v>7</v>
      </c>
      <c r="B11" s="17" t="s">
        <v>101</v>
      </c>
      <c r="C11" s="5" t="s">
        <v>97</v>
      </c>
      <c r="D11" s="7" t="s">
        <v>102</v>
      </c>
      <c r="E11" s="10">
        <v>29</v>
      </c>
      <c r="F11" s="11">
        <v>17</v>
      </c>
      <c r="G11" s="6">
        <v>59</v>
      </c>
    </row>
    <row r="12" spans="1:9" s="16" customFormat="1" ht="35.1" customHeight="1">
      <c r="A12" s="5">
        <f t="shared" si="0"/>
        <v>8</v>
      </c>
      <c r="B12" s="6" t="s">
        <v>52</v>
      </c>
      <c r="C12" s="5" t="s">
        <v>39</v>
      </c>
      <c r="D12" s="7" t="s">
        <v>53</v>
      </c>
      <c r="E12" s="10">
        <v>50</v>
      </c>
      <c r="F12" s="11">
        <v>29</v>
      </c>
      <c r="G12" s="6">
        <v>58</v>
      </c>
    </row>
    <row r="13" spans="1:9" s="16" customFormat="1" ht="35.1" customHeight="1">
      <c r="A13" s="5">
        <f t="shared" si="0"/>
        <v>9</v>
      </c>
      <c r="B13" s="6" t="s">
        <v>54</v>
      </c>
      <c r="C13" s="5" t="s">
        <v>39</v>
      </c>
      <c r="D13" s="7" t="s">
        <v>55</v>
      </c>
      <c r="E13" s="10">
        <v>50</v>
      </c>
      <c r="F13" s="11">
        <v>32</v>
      </c>
      <c r="G13" s="6">
        <v>64</v>
      </c>
    </row>
    <row r="14" spans="1:9" s="16" customFormat="1" ht="35.1" customHeight="1">
      <c r="A14" s="5">
        <f t="shared" si="0"/>
        <v>10</v>
      </c>
      <c r="B14" s="6" t="s">
        <v>56</v>
      </c>
      <c r="C14" s="5" t="s">
        <v>39</v>
      </c>
      <c r="D14" s="7" t="s">
        <v>57</v>
      </c>
      <c r="E14" s="10">
        <v>53</v>
      </c>
      <c r="F14" s="11">
        <v>17</v>
      </c>
      <c r="G14" s="6">
        <v>32</v>
      </c>
      <c r="I14" s="18"/>
    </row>
    <row r="15" spans="1:9" s="16" customFormat="1" ht="35.1" customHeight="1">
      <c r="A15" s="5">
        <f t="shared" si="0"/>
        <v>11</v>
      </c>
      <c r="B15" s="6" t="s">
        <v>58</v>
      </c>
      <c r="C15" s="5" t="s">
        <v>39</v>
      </c>
      <c r="D15" s="7" t="s">
        <v>59</v>
      </c>
      <c r="E15" s="10">
        <v>43</v>
      </c>
      <c r="F15" s="11">
        <v>21</v>
      </c>
      <c r="G15" s="6">
        <v>49</v>
      </c>
    </row>
    <row r="16" spans="1:9" s="16" customFormat="1" ht="35.1" customHeight="1">
      <c r="A16" s="5">
        <f t="shared" si="0"/>
        <v>12</v>
      </c>
      <c r="B16" s="6" t="s">
        <v>60</v>
      </c>
      <c r="C16" s="5" t="s">
        <v>39</v>
      </c>
      <c r="D16" s="7" t="s">
        <v>59</v>
      </c>
      <c r="E16" s="10">
        <v>45</v>
      </c>
      <c r="F16" s="11">
        <v>20</v>
      </c>
      <c r="G16" s="6">
        <v>44</v>
      </c>
    </row>
    <row r="17" spans="1:7" s="16" customFormat="1" ht="35.1" customHeight="1">
      <c r="A17" s="5">
        <f t="shared" si="0"/>
        <v>13</v>
      </c>
      <c r="B17" s="6" t="s">
        <v>61</v>
      </c>
      <c r="C17" s="5" t="s">
        <v>39</v>
      </c>
      <c r="D17" s="7" t="s">
        <v>62</v>
      </c>
      <c r="E17" s="10">
        <v>34</v>
      </c>
      <c r="F17" s="11">
        <v>11</v>
      </c>
      <c r="G17" s="6">
        <v>32</v>
      </c>
    </row>
    <row r="18" spans="1:7" s="16" customFormat="1" ht="35.1" customHeight="1">
      <c r="A18" s="5">
        <f t="shared" si="0"/>
        <v>14</v>
      </c>
      <c r="B18" s="6" t="s">
        <v>63</v>
      </c>
      <c r="C18" s="5" t="s">
        <v>39</v>
      </c>
      <c r="D18" s="7" t="s">
        <v>62</v>
      </c>
      <c r="E18" s="10">
        <v>34</v>
      </c>
      <c r="F18" s="11">
        <v>13</v>
      </c>
      <c r="G18" s="6">
        <v>38</v>
      </c>
    </row>
    <row r="19" spans="1:7" s="16" customFormat="1" ht="35.1" customHeight="1">
      <c r="A19" s="5">
        <f t="shared" si="0"/>
        <v>15</v>
      </c>
      <c r="B19" s="6" t="s">
        <v>64</v>
      </c>
      <c r="C19" s="5" t="s">
        <v>39</v>
      </c>
      <c r="D19" s="7" t="s">
        <v>65</v>
      </c>
      <c r="E19" s="10">
        <v>60</v>
      </c>
      <c r="F19" s="11">
        <v>27</v>
      </c>
      <c r="G19" s="6">
        <v>45</v>
      </c>
    </row>
    <row r="20" spans="1:7" s="16" customFormat="1" ht="35.1" customHeight="1">
      <c r="A20" s="5">
        <f t="shared" si="0"/>
        <v>16</v>
      </c>
      <c r="B20" s="6" t="s">
        <v>66</v>
      </c>
      <c r="C20" s="5" t="s">
        <v>39</v>
      </c>
      <c r="D20" s="7" t="s">
        <v>65</v>
      </c>
      <c r="E20" s="10">
        <v>50</v>
      </c>
      <c r="F20" s="11">
        <v>18</v>
      </c>
      <c r="G20" s="6">
        <v>36</v>
      </c>
    </row>
    <row r="21" spans="1:7" s="16" customFormat="1" ht="35.1" customHeight="1">
      <c r="A21" s="5">
        <f t="shared" si="0"/>
        <v>17</v>
      </c>
      <c r="B21" s="6" t="s">
        <v>67</v>
      </c>
      <c r="C21" s="5" t="s">
        <v>39</v>
      </c>
      <c r="D21" s="7" t="s">
        <v>65</v>
      </c>
      <c r="E21" s="10">
        <v>49</v>
      </c>
      <c r="F21" s="11">
        <v>19</v>
      </c>
      <c r="G21" s="6">
        <v>39</v>
      </c>
    </row>
    <row r="22" spans="1:7" s="16" customFormat="1" ht="35.1" customHeight="1">
      <c r="A22" s="5">
        <f t="shared" si="0"/>
        <v>18</v>
      </c>
      <c r="B22" s="6" t="s">
        <v>68</v>
      </c>
      <c r="C22" s="5" t="s">
        <v>39</v>
      </c>
      <c r="D22" s="7" t="s">
        <v>69</v>
      </c>
      <c r="E22" s="10">
        <v>48</v>
      </c>
      <c r="F22" s="11">
        <v>9</v>
      </c>
      <c r="G22" s="6">
        <v>19</v>
      </c>
    </row>
    <row r="23" spans="1:7" s="16" customFormat="1" ht="35.1" customHeight="1">
      <c r="A23" s="5">
        <f t="shared" si="0"/>
        <v>19</v>
      </c>
      <c r="B23" s="6" t="s">
        <v>70</v>
      </c>
      <c r="C23" s="5" t="s">
        <v>39</v>
      </c>
      <c r="D23" s="7" t="s">
        <v>65</v>
      </c>
      <c r="E23" s="10">
        <v>50</v>
      </c>
      <c r="F23" s="11">
        <v>21</v>
      </c>
      <c r="G23" s="6">
        <v>42</v>
      </c>
    </row>
    <row r="24" spans="1:7" s="16" customFormat="1" ht="35.1" customHeight="1">
      <c r="A24" s="5">
        <f t="shared" si="0"/>
        <v>20</v>
      </c>
      <c r="B24" s="6" t="s">
        <v>81</v>
      </c>
      <c r="C24" s="5" t="s">
        <v>40</v>
      </c>
      <c r="D24" s="7" t="s">
        <v>82</v>
      </c>
      <c r="E24" s="10">
        <v>81</v>
      </c>
      <c r="F24" s="11">
        <v>14</v>
      </c>
      <c r="G24" s="6">
        <v>17</v>
      </c>
    </row>
    <row r="25" spans="1:7" s="16" customFormat="1" ht="35.1" customHeight="1">
      <c r="A25" s="5">
        <f t="shared" si="0"/>
        <v>21</v>
      </c>
      <c r="B25" s="6" t="s">
        <v>71</v>
      </c>
      <c r="C25" s="5" t="s">
        <v>39</v>
      </c>
      <c r="D25" s="7" t="s">
        <v>91</v>
      </c>
      <c r="E25" s="10">
        <v>54</v>
      </c>
      <c r="F25" s="11">
        <v>32</v>
      </c>
      <c r="G25" s="6">
        <v>59</v>
      </c>
    </row>
    <row r="26" spans="1:7" s="16" customFormat="1" ht="35.1" customHeight="1">
      <c r="A26" s="5">
        <f t="shared" si="0"/>
        <v>22</v>
      </c>
      <c r="B26" s="6" t="s">
        <v>96</v>
      </c>
      <c r="C26" s="5" t="s">
        <v>39</v>
      </c>
      <c r="D26" s="7" t="s">
        <v>95</v>
      </c>
      <c r="E26" s="10" t="s">
        <v>100</v>
      </c>
      <c r="F26" s="11" t="s">
        <v>100</v>
      </c>
      <c r="G26" s="21" t="s">
        <v>100</v>
      </c>
    </row>
    <row r="27" spans="1:7" s="16" customFormat="1" ht="35.1" customHeight="1">
      <c r="A27" s="5">
        <f t="shared" si="0"/>
        <v>23</v>
      </c>
      <c r="B27" s="6" t="s">
        <v>72</v>
      </c>
      <c r="C27" s="5" t="s">
        <v>39</v>
      </c>
      <c r="D27" s="7" t="s">
        <v>73</v>
      </c>
      <c r="E27" s="10">
        <v>53</v>
      </c>
      <c r="F27" s="11">
        <v>26</v>
      </c>
      <c r="G27" s="6">
        <v>49</v>
      </c>
    </row>
    <row r="28" spans="1:7" s="16" customFormat="1" ht="35.1" customHeight="1">
      <c r="A28" s="5">
        <f t="shared" si="0"/>
        <v>24</v>
      </c>
      <c r="B28" s="6" t="s">
        <v>75</v>
      </c>
      <c r="C28" s="5" t="s">
        <v>39</v>
      </c>
      <c r="D28" s="7" t="s">
        <v>76</v>
      </c>
      <c r="E28" s="10">
        <v>52</v>
      </c>
      <c r="F28" s="11">
        <v>13</v>
      </c>
      <c r="G28" s="6">
        <v>25</v>
      </c>
    </row>
    <row r="29" spans="1:7" s="16" customFormat="1" ht="35.1" customHeight="1">
      <c r="A29" s="5">
        <f t="shared" si="0"/>
        <v>25</v>
      </c>
      <c r="B29" s="6" t="s">
        <v>77</v>
      </c>
      <c r="C29" s="5" t="s">
        <v>39</v>
      </c>
      <c r="D29" s="7" t="s">
        <v>78</v>
      </c>
      <c r="E29" s="10">
        <v>51</v>
      </c>
      <c r="F29" s="11">
        <v>36</v>
      </c>
      <c r="G29" s="6">
        <v>71</v>
      </c>
    </row>
    <row r="30" spans="1:7" s="16" customFormat="1" ht="35.1" customHeight="1">
      <c r="A30" s="5">
        <f t="shared" si="0"/>
        <v>26</v>
      </c>
      <c r="B30" s="6" t="s">
        <v>103</v>
      </c>
      <c r="C30" s="5" t="s">
        <v>107</v>
      </c>
      <c r="D30" s="19" t="s">
        <v>104</v>
      </c>
      <c r="E30" s="10">
        <v>34</v>
      </c>
      <c r="F30" s="11">
        <v>23</v>
      </c>
      <c r="G30" s="6">
        <v>68</v>
      </c>
    </row>
    <row r="31" spans="1:7" s="16" customFormat="1" ht="35.1" customHeight="1">
      <c r="A31" s="5">
        <f t="shared" si="0"/>
        <v>27</v>
      </c>
      <c r="B31" s="6" t="s">
        <v>83</v>
      </c>
      <c r="C31" s="5" t="s">
        <v>40</v>
      </c>
      <c r="D31" s="7" t="s">
        <v>84</v>
      </c>
      <c r="E31" s="10">
        <v>52</v>
      </c>
      <c r="F31" s="11">
        <v>39</v>
      </c>
      <c r="G31" s="6">
        <v>75</v>
      </c>
    </row>
    <row r="32" spans="1:7" s="16" customFormat="1" ht="35.1" customHeight="1">
      <c r="A32" s="5">
        <f t="shared" si="0"/>
        <v>28</v>
      </c>
      <c r="B32" s="6" t="s">
        <v>105</v>
      </c>
      <c r="C32" s="5" t="s">
        <v>106</v>
      </c>
      <c r="D32" s="7" t="s">
        <v>84</v>
      </c>
      <c r="E32" s="10">
        <v>53</v>
      </c>
      <c r="F32" s="11">
        <v>19</v>
      </c>
      <c r="G32" s="6">
        <v>36</v>
      </c>
    </row>
    <row r="33" spans="1:7" s="16" customFormat="1" ht="35.1" customHeight="1">
      <c r="A33" s="5">
        <f t="shared" si="0"/>
        <v>29</v>
      </c>
      <c r="B33" s="6" t="s">
        <v>87</v>
      </c>
      <c r="C33" s="5" t="s">
        <v>41</v>
      </c>
      <c r="D33" s="7" t="s">
        <v>88</v>
      </c>
      <c r="E33" s="10">
        <v>60</v>
      </c>
      <c r="F33" s="11">
        <v>49</v>
      </c>
      <c r="G33" s="6">
        <v>82</v>
      </c>
    </row>
    <row r="34" spans="1:7" s="16" customFormat="1" ht="35.1" customHeight="1">
      <c r="A34" s="5">
        <f t="shared" si="0"/>
        <v>30</v>
      </c>
      <c r="B34" s="6" t="s">
        <v>89</v>
      </c>
      <c r="C34" s="5" t="s">
        <v>39</v>
      </c>
      <c r="D34" s="7" t="s">
        <v>90</v>
      </c>
      <c r="E34" s="10" t="s">
        <v>100</v>
      </c>
      <c r="F34" s="11" t="s">
        <v>100</v>
      </c>
      <c r="G34" s="6" t="s">
        <v>100</v>
      </c>
    </row>
    <row r="35" spans="1:7" s="16" customFormat="1" ht="35.1" customHeight="1">
      <c r="A35" s="5">
        <f t="shared" si="0"/>
        <v>31</v>
      </c>
      <c r="B35" s="6" t="s">
        <v>85</v>
      </c>
      <c r="C35" s="5" t="s">
        <v>40</v>
      </c>
      <c r="D35" s="7" t="s">
        <v>86</v>
      </c>
      <c r="E35" s="10" t="s">
        <v>100</v>
      </c>
      <c r="F35" s="11" t="s">
        <v>100</v>
      </c>
      <c r="G35" s="6" t="s">
        <v>100</v>
      </c>
    </row>
    <row r="36" spans="1:7" s="16" customFormat="1" ht="35.1" customHeight="1">
      <c r="A36" s="5">
        <f t="shared" si="0"/>
        <v>32</v>
      </c>
      <c r="B36" s="6" t="s">
        <v>74</v>
      </c>
      <c r="C36" s="5" t="s">
        <v>39</v>
      </c>
      <c r="D36" s="12" t="s">
        <v>65</v>
      </c>
      <c r="E36" s="10" t="s">
        <v>100</v>
      </c>
      <c r="F36" s="11" t="s">
        <v>100</v>
      </c>
      <c r="G36" s="6" t="s">
        <v>100</v>
      </c>
    </row>
    <row r="37" spans="1:7" s="16" customFormat="1" ht="35.1" customHeight="1">
      <c r="A37" s="5">
        <f t="shared" si="0"/>
        <v>33</v>
      </c>
      <c r="B37" s="6" t="s">
        <v>80</v>
      </c>
      <c r="C37" s="5" t="s">
        <v>39</v>
      </c>
      <c r="D37" s="12" t="s">
        <v>65</v>
      </c>
      <c r="E37" s="10" t="s">
        <v>100</v>
      </c>
      <c r="F37" s="11" t="s">
        <v>100</v>
      </c>
      <c r="G37" s="6" t="s">
        <v>100</v>
      </c>
    </row>
    <row r="38" spans="1:7" s="16" customFormat="1" ht="35.1" customHeight="1">
      <c r="A38" s="5">
        <f t="shared" si="0"/>
        <v>34</v>
      </c>
      <c r="B38" s="6" t="s">
        <v>79</v>
      </c>
      <c r="C38" s="5" t="s">
        <v>39</v>
      </c>
      <c r="D38" s="12" t="s">
        <v>65</v>
      </c>
      <c r="E38" s="10" t="s">
        <v>100</v>
      </c>
      <c r="F38" s="11" t="s">
        <v>100</v>
      </c>
      <c r="G38" s="10" t="s">
        <v>100</v>
      </c>
    </row>
    <row r="39" spans="1:7" s="16" customFormat="1" ht="35.1" customHeight="1">
      <c r="A39" s="5">
        <f t="shared" si="0"/>
        <v>35</v>
      </c>
      <c r="B39" s="17" t="s">
        <v>117</v>
      </c>
      <c r="C39" s="5" t="s">
        <v>39</v>
      </c>
      <c r="D39" s="19" t="s">
        <v>118</v>
      </c>
      <c r="E39" s="6">
        <v>65</v>
      </c>
      <c r="F39" s="13">
        <v>46</v>
      </c>
      <c r="G39" s="6">
        <v>71</v>
      </c>
    </row>
    <row r="40" spans="1:7" s="16" customFormat="1" ht="35.1" customHeight="1">
      <c r="A40" s="5">
        <f t="shared" si="0"/>
        <v>36</v>
      </c>
      <c r="B40" s="17" t="s">
        <v>119</v>
      </c>
      <c r="C40" s="5" t="s">
        <v>120</v>
      </c>
      <c r="D40" s="19" t="s">
        <v>121</v>
      </c>
      <c r="E40" s="6">
        <v>34</v>
      </c>
      <c r="F40" s="13">
        <v>5</v>
      </c>
      <c r="G40" s="6">
        <v>15</v>
      </c>
    </row>
    <row r="41" spans="1:7" s="16" customFormat="1" ht="35.1" customHeight="1">
      <c r="A41" s="5">
        <f t="shared" si="0"/>
        <v>37</v>
      </c>
      <c r="B41" s="6" t="s">
        <v>113</v>
      </c>
      <c r="C41" s="5" t="s">
        <v>41</v>
      </c>
      <c r="D41" s="19" t="s">
        <v>114</v>
      </c>
      <c r="E41" s="6">
        <v>34</v>
      </c>
      <c r="F41" s="13">
        <v>24</v>
      </c>
      <c r="G41" s="6">
        <v>71</v>
      </c>
    </row>
    <row r="42" spans="1:7" s="16" customFormat="1" ht="35.1" customHeight="1">
      <c r="A42" s="5">
        <f t="shared" si="0"/>
        <v>38</v>
      </c>
      <c r="B42" s="17" t="s">
        <v>115</v>
      </c>
      <c r="C42" s="5" t="s">
        <v>41</v>
      </c>
      <c r="D42" s="19" t="s">
        <v>116</v>
      </c>
      <c r="E42" s="6">
        <v>54</v>
      </c>
      <c r="F42" s="13">
        <v>33</v>
      </c>
      <c r="G42" s="6">
        <v>61</v>
      </c>
    </row>
    <row r="43" spans="1:7" s="16" customFormat="1" ht="35.1" customHeight="1">
      <c r="A43" s="5">
        <f t="shared" si="0"/>
        <v>39</v>
      </c>
      <c r="B43" s="20" t="s">
        <v>123</v>
      </c>
      <c r="C43" s="5" t="s">
        <v>41</v>
      </c>
      <c r="D43" s="19" t="s">
        <v>122</v>
      </c>
      <c r="E43" s="6">
        <v>26</v>
      </c>
      <c r="F43" s="13">
        <v>13</v>
      </c>
      <c r="G43" s="6">
        <v>50</v>
      </c>
    </row>
    <row r="44" spans="1:7" s="16" customFormat="1" ht="35.1" customHeight="1">
      <c r="A44" s="5">
        <f t="shared" si="0"/>
        <v>40</v>
      </c>
      <c r="B44" s="6" t="s">
        <v>108</v>
      </c>
      <c r="C44" s="5" t="s">
        <v>111</v>
      </c>
      <c r="D44" s="19" t="s">
        <v>110</v>
      </c>
      <c r="E44" s="6">
        <v>19</v>
      </c>
      <c r="F44" s="13">
        <v>15</v>
      </c>
      <c r="G44" s="6">
        <v>79</v>
      </c>
    </row>
    <row r="45" spans="1:7" s="16" customFormat="1" ht="35.1" customHeight="1">
      <c r="A45" s="5">
        <f t="shared" si="0"/>
        <v>41</v>
      </c>
      <c r="B45" s="6" t="s">
        <v>109</v>
      </c>
      <c r="C45" s="5" t="s">
        <v>111</v>
      </c>
      <c r="D45" s="19" t="s">
        <v>112</v>
      </c>
      <c r="E45" s="6">
        <v>11</v>
      </c>
      <c r="F45" s="13">
        <v>3</v>
      </c>
      <c r="G45" s="6">
        <v>27</v>
      </c>
    </row>
  </sheetData>
  <mergeCells count="2">
    <mergeCell ref="A2:G2"/>
    <mergeCell ref="C3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3"/>
  <sheetViews>
    <sheetView workbookViewId="0">
      <selection activeCell="C5" sqref="C5"/>
    </sheetView>
  </sheetViews>
  <sheetFormatPr defaultColWidth="9.109375" defaultRowHeight="13.8"/>
  <cols>
    <col min="1" max="2" width="9.109375" style="1"/>
    <col min="3" max="3" width="26" style="1" customWidth="1"/>
    <col min="4" max="4" width="33.44140625" style="1" customWidth="1"/>
    <col min="5" max="5" width="26.44140625" style="1" customWidth="1"/>
    <col min="6" max="6" width="35.44140625" style="1" customWidth="1"/>
    <col min="7" max="7" width="27" style="1" customWidth="1"/>
    <col min="8" max="16384" width="9.109375" style="1"/>
  </cols>
  <sheetData>
    <row r="2" spans="1:7" ht="20.399999999999999">
      <c r="A2" s="62" t="s">
        <v>6</v>
      </c>
      <c r="B2" s="62"/>
      <c r="C2" s="62"/>
      <c r="D2" s="62"/>
      <c r="E2" s="62"/>
      <c r="F2" s="62"/>
      <c r="G2" s="62"/>
    </row>
    <row r="3" spans="1:7" ht="27" customHeight="1">
      <c r="C3" s="63" t="s">
        <v>37</v>
      </c>
      <c r="D3" s="63"/>
      <c r="E3" s="63"/>
      <c r="F3" s="63"/>
    </row>
    <row r="4" spans="1:7" ht="21" customHeight="1">
      <c r="A4" s="2" t="s">
        <v>5</v>
      </c>
      <c r="B4" s="2" t="s">
        <v>7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</row>
    <row r="5" spans="1:7" ht="15.6">
      <c r="A5" s="5">
        <v>1</v>
      </c>
      <c r="B5" s="5" t="s">
        <v>8</v>
      </c>
      <c r="C5" s="4"/>
      <c r="D5" s="4"/>
      <c r="E5" s="4"/>
      <c r="F5" s="4"/>
      <c r="G5" s="5">
        <v>20</v>
      </c>
    </row>
    <row r="6" spans="1:7" ht="15.6">
      <c r="A6" s="5">
        <v>2</v>
      </c>
      <c r="B6" s="5" t="s">
        <v>9</v>
      </c>
      <c r="C6" s="4"/>
      <c r="D6" s="4"/>
      <c r="E6" s="4"/>
      <c r="F6" s="4"/>
      <c r="G6" s="5">
        <v>16</v>
      </c>
    </row>
    <row r="7" spans="1:7" ht="15.6">
      <c r="A7" s="5">
        <v>3</v>
      </c>
      <c r="B7" s="5" t="s">
        <v>10</v>
      </c>
      <c r="C7" s="4"/>
      <c r="D7" s="4"/>
      <c r="E7" s="4"/>
      <c r="F7" s="4"/>
      <c r="G7" s="5">
        <v>27</v>
      </c>
    </row>
    <row r="8" spans="1:7" ht="15.6">
      <c r="A8" s="5">
        <v>4</v>
      </c>
      <c r="B8" s="5" t="s">
        <v>11</v>
      </c>
      <c r="C8" s="4"/>
      <c r="D8" s="4"/>
      <c r="E8" s="4"/>
      <c r="F8" s="4"/>
      <c r="G8" s="5">
        <v>19</v>
      </c>
    </row>
    <row r="9" spans="1:7" ht="15.6">
      <c r="A9" s="5">
        <v>5</v>
      </c>
      <c r="B9" s="5" t="s">
        <v>12</v>
      </c>
      <c r="C9" s="4"/>
      <c r="D9" s="4"/>
      <c r="E9" s="4"/>
      <c r="F9" s="4"/>
      <c r="G9" s="5">
        <v>33</v>
      </c>
    </row>
    <row r="10" spans="1:7" ht="15.6">
      <c r="A10" s="5">
        <v>6</v>
      </c>
      <c r="B10" s="5" t="s">
        <v>13</v>
      </c>
      <c r="C10" s="4"/>
      <c r="D10" s="4"/>
      <c r="E10" s="4"/>
      <c r="F10" s="4"/>
      <c r="G10" s="5">
        <v>60</v>
      </c>
    </row>
    <row r="11" spans="1:7" ht="15.6">
      <c r="A11" s="5">
        <v>7</v>
      </c>
      <c r="B11" s="5" t="s">
        <v>14</v>
      </c>
      <c r="C11" s="4"/>
      <c r="D11" s="4"/>
      <c r="E11" s="4"/>
      <c r="F11" s="4"/>
      <c r="G11" s="5">
        <v>61</v>
      </c>
    </row>
    <row r="12" spans="1:7" ht="15.6">
      <c r="A12" s="5">
        <v>8</v>
      </c>
      <c r="B12" s="5" t="s">
        <v>15</v>
      </c>
      <c r="C12" s="4"/>
      <c r="D12" s="4"/>
      <c r="E12" s="4"/>
      <c r="F12" s="4"/>
      <c r="G12" s="5">
        <v>64</v>
      </c>
    </row>
    <row r="13" spans="1:7" ht="15.6">
      <c r="A13" s="5">
        <v>9</v>
      </c>
      <c r="B13" s="5" t="s">
        <v>16</v>
      </c>
      <c r="C13" s="4"/>
      <c r="D13" s="4"/>
      <c r="E13" s="4"/>
      <c r="F13" s="4"/>
      <c r="G13" s="5">
        <v>62</v>
      </c>
    </row>
    <row r="14" spans="1:7" ht="15.6">
      <c r="A14" s="5">
        <v>10</v>
      </c>
      <c r="B14" s="5" t="s">
        <v>17</v>
      </c>
      <c r="C14" s="4"/>
      <c r="D14" s="4"/>
      <c r="E14" s="4"/>
      <c r="F14" s="4"/>
      <c r="G14" s="5">
        <v>62</v>
      </c>
    </row>
    <row r="15" spans="1:7" ht="15.6">
      <c r="A15" s="5">
        <v>11</v>
      </c>
      <c r="B15" s="5" t="s">
        <v>18</v>
      </c>
      <c r="C15" s="4"/>
      <c r="D15" s="4"/>
      <c r="E15" s="4"/>
      <c r="F15" s="4"/>
      <c r="G15" s="5">
        <v>62</v>
      </c>
    </row>
    <row r="16" spans="1:7" ht="15.6">
      <c r="A16" s="5">
        <v>12</v>
      </c>
      <c r="B16" s="5" t="s">
        <v>19</v>
      </c>
      <c r="C16" s="4"/>
      <c r="D16" s="4"/>
      <c r="E16" s="4"/>
      <c r="F16" s="4"/>
      <c r="G16" s="5">
        <v>61</v>
      </c>
    </row>
    <row r="17" spans="1:7" ht="15.6">
      <c r="A17" s="5">
        <v>13</v>
      </c>
      <c r="B17" s="5" t="s">
        <v>20</v>
      </c>
      <c r="C17" s="4"/>
      <c r="D17" s="4"/>
      <c r="E17" s="4"/>
      <c r="F17" s="4"/>
      <c r="G17" s="5">
        <v>60</v>
      </c>
    </row>
    <row r="18" spans="1:7" ht="15.6">
      <c r="A18" s="5">
        <v>14</v>
      </c>
      <c r="B18" s="5" t="s">
        <v>21</v>
      </c>
      <c r="C18" s="4"/>
      <c r="D18" s="4"/>
      <c r="E18" s="4"/>
      <c r="F18" s="4"/>
      <c r="G18" s="5">
        <v>61</v>
      </c>
    </row>
    <row r="19" spans="1:7" ht="15.6">
      <c r="A19" s="5">
        <v>15</v>
      </c>
      <c r="B19" s="5" t="s">
        <v>22</v>
      </c>
      <c r="C19" s="4"/>
      <c r="D19" s="4"/>
      <c r="E19" s="4"/>
      <c r="F19" s="4"/>
      <c r="G19" s="5">
        <v>63</v>
      </c>
    </row>
    <row r="20" spans="1:7" ht="15.6">
      <c r="A20" s="5">
        <v>16</v>
      </c>
      <c r="B20" s="5" t="s">
        <v>23</v>
      </c>
      <c r="C20" s="4"/>
      <c r="D20" s="4"/>
      <c r="E20" s="4"/>
      <c r="F20" s="4"/>
      <c r="G20" s="5">
        <v>60</v>
      </c>
    </row>
    <row r="21" spans="1:7" ht="15.6">
      <c r="A21" s="5">
        <v>17</v>
      </c>
      <c r="B21" s="5" t="s">
        <v>24</v>
      </c>
      <c r="C21" s="4"/>
      <c r="D21" s="4"/>
      <c r="E21" s="4"/>
      <c r="F21" s="4"/>
      <c r="G21" s="5">
        <v>60</v>
      </c>
    </row>
    <row r="22" spans="1:7" ht="15.6">
      <c r="A22" s="5">
        <v>18</v>
      </c>
      <c r="B22" s="5" t="s">
        <v>25</v>
      </c>
      <c r="C22" s="4"/>
      <c r="D22" s="4"/>
      <c r="E22" s="4"/>
      <c r="F22" s="4"/>
      <c r="G22" s="5">
        <v>83</v>
      </c>
    </row>
    <row r="23" spans="1:7" ht="15.6">
      <c r="A23" s="5">
        <v>19</v>
      </c>
      <c r="B23" s="5" t="s">
        <v>26</v>
      </c>
      <c r="C23" s="4"/>
      <c r="D23" s="4"/>
      <c r="E23" s="4"/>
      <c r="F23" s="4"/>
      <c r="G23" s="5">
        <v>53</v>
      </c>
    </row>
    <row r="24" spans="1:7" ht="15.6">
      <c r="A24" s="5">
        <v>20</v>
      </c>
      <c r="B24" s="5" t="s">
        <v>27</v>
      </c>
      <c r="C24" s="4"/>
      <c r="D24" s="4"/>
      <c r="E24" s="4"/>
      <c r="F24" s="4"/>
      <c r="G24" s="5">
        <v>38</v>
      </c>
    </row>
    <row r="25" spans="1:7" ht="15.6">
      <c r="A25" s="5">
        <v>21</v>
      </c>
      <c r="B25" s="5" t="s">
        <v>28</v>
      </c>
      <c r="C25" s="4"/>
      <c r="D25" s="4"/>
      <c r="E25" s="4"/>
      <c r="F25" s="4"/>
      <c r="G25" s="5">
        <v>60</v>
      </c>
    </row>
    <row r="26" spans="1:7" ht="15.6">
      <c r="A26" s="5">
        <v>22</v>
      </c>
      <c r="B26" s="5" t="s">
        <v>29</v>
      </c>
      <c r="C26" s="4"/>
      <c r="D26" s="4"/>
      <c r="E26" s="4"/>
      <c r="F26" s="4"/>
      <c r="G26" s="5">
        <v>60</v>
      </c>
    </row>
    <row r="27" spans="1:7" ht="15.6">
      <c r="A27" s="5">
        <v>23</v>
      </c>
      <c r="B27" s="5" t="s">
        <v>30</v>
      </c>
      <c r="C27" s="4"/>
      <c r="D27" s="4"/>
      <c r="E27" s="4"/>
      <c r="F27" s="4"/>
      <c r="G27" s="5">
        <v>34</v>
      </c>
    </row>
    <row r="28" spans="1:7" ht="15.6">
      <c r="A28" s="5">
        <v>24</v>
      </c>
      <c r="B28" s="5" t="s">
        <v>31</v>
      </c>
      <c r="C28" s="4"/>
      <c r="D28" s="4"/>
      <c r="E28" s="4"/>
      <c r="F28" s="4"/>
      <c r="G28" s="5">
        <v>45</v>
      </c>
    </row>
    <row r="29" spans="1:7" ht="15.6">
      <c r="A29" s="5">
        <v>25</v>
      </c>
      <c r="B29" s="5" t="s">
        <v>32</v>
      </c>
      <c r="C29" s="4"/>
      <c r="D29" s="4"/>
      <c r="E29" s="4"/>
      <c r="F29" s="4"/>
      <c r="G29" s="5">
        <v>63</v>
      </c>
    </row>
    <row r="30" spans="1:7" ht="15.6">
      <c r="A30" s="5">
        <v>26</v>
      </c>
      <c r="B30" s="5" t="s">
        <v>33</v>
      </c>
      <c r="C30" s="4"/>
      <c r="D30" s="4"/>
      <c r="E30" s="4"/>
      <c r="F30" s="4"/>
      <c r="G30" s="5">
        <v>76</v>
      </c>
    </row>
    <row r="31" spans="1:7" ht="15.6">
      <c r="A31" s="5">
        <v>27</v>
      </c>
      <c r="B31" s="5" t="s">
        <v>34</v>
      </c>
      <c r="C31" s="4"/>
      <c r="D31" s="4"/>
      <c r="E31" s="4"/>
      <c r="F31" s="4"/>
      <c r="G31" s="5">
        <v>23</v>
      </c>
    </row>
    <row r="32" spans="1:7" ht="15.6">
      <c r="A32" s="5">
        <v>28</v>
      </c>
      <c r="B32" s="5" t="s">
        <v>35</v>
      </c>
      <c r="C32" s="4"/>
      <c r="D32" s="4"/>
      <c r="E32" s="4"/>
      <c r="F32" s="4"/>
      <c r="G32" s="5">
        <v>13</v>
      </c>
    </row>
    <row r="33" spans="1:7" ht="15.6">
      <c r="A33" s="5">
        <v>29</v>
      </c>
      <c r="B33" s="5" t="s">
        <v>36</v>
      </c>
      <c r="C33" s="4"/>
      <c r="D33" s="4"/>
      <c r="E33" s="4"/>
      <c r="F33" s="4"/>
      <c r="G33" s="5">
        <v>2</v>
      </c>
    </row>
    <row r="34" spans="1:7" ht="15.6">
      <c r="A34" s="5"/>
      <c r="B34" s="5"/>
      <c r="C34" s="4"/>
      <c r="D34" s="4"/>
      <c r="E34" s="4"/>
      <c r="F34" s="4"/>
      <c r="G34" s="5">
        <f>SUM(G5:G33)</f>
        <v>1401</v>
      </c>
    </row>
    <row r="35" spans="1:7" ht="15.6">
      <c r="A35" s="5"/>
      <c r="B35" s="5"/>
      <c r="C35" s="4"/>
      <c r="D35" s="4"/>
      <c r="E35" s="4"/>
      <c r="F35" s="4"/>
      <c r="G35" s="5"/>
    </row>
    <row r="36" spans="1:7">
      <c r="A36" s="4"/>
      <c r="B36" s="4"/>
      <c r="C36" s="4"/>
      <c r="D36" s="4"/>
      <c r="E36" s="4"/>
      <c r="F36" s="4"/>
      <c r="G36" s="4"/>
    </row>
    <row r="37" spans="1:7">
      <c r="A37" s="4"/>
      <c r="B37" s="4"/>
      <c r="C37" s="4"/>
      <c r="D37" s="4"/>
      <c r="E37" s="4"/>
      <c r="F37" s="4"/>
      <c r="G37" s="4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/>
      <c r="E42" s="4"/>
      <c r="F42" s="4"/>
      <c r="G42" s="4"/>
    </row>
    <row r="43" spans="1:7">
      <c r="A43" s="4"/>
      <c r="B43" s="4"/>
      <c r="C43" s="4"/>
      <c r="D43" s="4"/>
      <c r="E43" s="4"/>
      <c r="F43" s="4"/>
      <c r="G43" s="4"/>
    </row>
  </sheetData>
  <mergeCells count="2">
    <mergeCell ref="A2:G2"/>
    <mergeCell ref="C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0"/>
  <sheetViews>
    <sheetView workbookViewId="0">
      <selection activeCell="A3" sqref="A3:H3"/>
    </sheetView>
  </sheetViews>
  <sheetFormatPr defaultColWidth="9.109375" defaultRowHeight="13.8"/>
  <cols>
    <col min="1" max="1" width="5.44140625" style="24" customWidth="1"/>
    <col min="2" max="2" width="12.5546875" style="1" customWidth="1"/>
    <col min="3" max="3" width="12.33203125" style="23" customWidth="1"/>
    <col min="4" max="4" width="9" style="23" customWidth="1"/>
    <col min="5" max="5" width="34.21875" style="22" customWidth="1"/>
    <col min="6" max="7" width="30.5546875" style="1" customWidth="1"/>
    <col min="8" max="8" width="11.6640625" style="1" customWidth="1"/>
    <col min="9" max="16384" width="9.109375" style="1"/>
  </cols>
  <sheetData>
    <row r="1" spans="1:20" ht="14.4" thickBot="1"/>
    <row r="2" spans="1:20" s="14" customFormat="1" ht="24.6" customHeight="1">
      <c r="A2" s="64" t="s">
        <v>6</v>
      </c>
      <c r="B2" s="65"/>
      <c r="C2" s="65"/>
      <c r="D2" s="65"/>
      <c r="E2" s="65"/>
      <c r="F2" s="65"/>
      <c r="G2" s="65"/>
      <c r="H2" s="66"/>
    </row>
    <row r="3" spans="1:20" s="14" customFormat="1" ht="24.6" customHeight="1">
      <c r="A3" s="67" t="s">
        <v>203</v>
      </c>
      <c r="B3" s="68"/>
      <c r="C3" s="68"/>
      <c r="D3" s="68"/>
      <c r="E3" s="68"/>
      <c r="F3" s="68"/>
      <c r="G3" s="68"/>
      <c r="H3" s="69"/>
    </row>
    <row r="4" spans="1:20" s="47" customFormat="1" ht="30">
      <c r="A4" s="50" t="s">
        <v>5</v>
      </c>
      <c r="B4" s="49" t="s">
        <v>92</v>
      </c>
      <c r="C4" s="49" t="s">
        <v>93</v>
      </c>
      <c r="D4" s="49" t="s">
        <v>172</v>
      </c>
      <c r="E4" s="49" t="s">
        <v>1</v>
      </c>
      <c r="F4" s="49" t="s">
        <v>171</v>
      </c>
      <c r="G4" s="49" t="s">
        <v>170</v>
      </c>
      <c r="H4" s="48" t="s">
        <v>94</v>
      </c>
    </row>
    <row r="5" spans="1:20" s="15" customFormat="1" ht="30" customHeight="1">
      <c r="A5" s="41">
        <v>1</v>
      </c>
      <c r="B5" s="5" t="s">
        <v>42</v>
      </c>
      <c r="C5" s="5" t="s">
        <v>38</v>
      </c>
      <c r="D5" s="5" t="s">
        <v>169</v>
      </c>
      <c r="E5" s="40" t="s">
        <v>43</v>
      </c>
      <c r="F5" s="39">
        <v>40</v>
      </c>
      <c r="G5" s="38">
        <v>29</v>
      </c>
      <c r="H5" s="37">
        <f>G5/F5*100</f>
        <v>72.5</v>
      </c>
    </row>
    <row r="6" spans="1:20" s="15" customFormat="1" ht="30" customHeight="1">
      <c r="A6" s="41">
        <v>2</v>
      </c>
      <c r="B6" s="5" t="s">
        <v>44</v>
      </c>
      <c r="C6" s="5" t="s">
        <v>38</v>
      </c>
      <c r="D6" s="5" t="s">
        <v>168</v>
      </c>
      <c r="E6" s="40" t="s">
        <v>45</v>
      </c>
      <c r="F6" s="39">
        <v>0</v>
      </c>
      <c r="G6" s="38">
        <v>0</v>
      </c>
      <c r="H6" s="37">
        <v>0</v>
      </c>
    </row>
    <row r="7" spans="1:20" s="15" customFormat="1" ht="30" customHeight="1">
      <c r="A7" s="41">
        <v>3</v>
      </c>
      <c r="B7" s="5" t="s">
        <v>46</v>
      </c>
      <c r="C7" s="5" t="s">
        <v>38</v>
      </c>
      <c r="D7" s="5" t="s">
        <v>167</v>
      </c>
      <c r="E7" s="40" t="s">
        <v>47</v>
      </c>
      <c r="F7" s="39">
        <v>38</v>
      </c>
      <c r="G7" s="38">
        <v>30</v>
      </c>
      <c r="H7" s="37">
        <f t="shared" ref="H7:H30" si="0">G7/F7*100</f>
        <v>78.94736842105263</v>
      </c>
    </row>
    <row r="8" spans="1:20" s="15" customFormat="1" ht="30" customHeight="1">
      <c r="A8" s="41">
        <v>4</v>
      </c>
      <c r="B8" s="5" t="s">
        <v>48</v>
      </c>
      <c r="C8" s="5" t="s">
        <v>38</v>
      </c>
      <c r="D8" s="5" t="s">
        <v>166</v>
      </c>
      <c r="E8" s="40" t="s">
        <v>49</v>
      </c>
      <c r="F8" s="39">
        <v>17</v>
      </c>
      <c r="G8" s="38">
        <v>9</v>
      </c>
      <c r="H8" s="37">
        <f t="shared" si="0"/>
        <v>52.941176470588239</v>
      </c>
    </row>
    <row r="9" spans="1:20" s="15" customFormat="1" ht="30" customHeight="1">
      <c r="A9" s="41">
        <v>5</v>
      </c>
      <c r="B9" s="5" t="s">
        <v>50</v>
      </c>
      <c r="C9" s="5" t="s">
        <v>38</v>
      </c>
      <c r="D9" s="5" t="s">
        <v>165</v>
      </c>
      <c r="E9" s="40" t="s">
        <v>51</v>
      </c>
      <c r="F9" s="39">
        <v>63</v>
      </c>
      <c r="G9" s="38">
        <v>36</v>
      </c>
      <c r="H9" s="37">
        <f t="shared" si="0"/>
        <v>57.142857142857139</v>
      </c>
    </row>
    <row r="10" spans="1:20" s="15" customFormat="1" ht="30" customHeight="1">
      <c r="A10" s="41">
        <v>6</v>
      </c>
      <c r="B10" s="5" t="s">
        <v>52</v>
      </c>
      <c r="C10" s="5" t="s">
        <v>39</v>
      </c>
      <c r="D10" s="5" t="s">
        <v>164</v>
      </c>
      <c r="E10" s="40" t="s">
        <v>53</v>
      </c>
      <c r="F10" s="39">
        <v>59</v>
      </c>
      <c r="G10" s="38">
        <v>26</v>
      </c>
      <c r="H10" s="37">
        <f t="shared" si="0"/>
        <v>44.067796610169488</v>
      </c>
    </row>
    <row r="11" spans="1:20" s="15" customFormat="1" ht="30" customHeight="1">
      <c r="A11" s="41">
        <v>7</v>
      </c>
      <c r="B11" s="5" t="s">
        <v>54</v>
      </c>
      <c r="C11" s="5" t="s">
        <v>39</v>
      </c>
      <c r="D11" s="5" t="s">
        <v>163</v>
      </c>
      <c r="E11" s="40" t="s">
        <v>55</v>
      </c>
      <c r="F11" s="39">
        <v>60</v>
      </c>
      <c r="G11" s="38">
        <v>28</v>
      </c>
      <c r="H11" s="37">
        <f t="shared" si="0"/>
        <v>46.666666666666664</v>
      </c>
    </row>
    <row r="12" spans="1:20" s="15" customFormat="1" ht="30" customHeight="1">
      <c r="A12" s="41">
        <v>8</v>
      </c>
      <c r="B12" s="5" t="s">
        <v>56</v>
      </c>
      <c r="C12" s="5" t="s">
        <v>39</v>
      </c>
      <c r="D12" s="5" t="s">
        <v>162</v>
      </c>
      <c r="E12" s="40" t="s">
        <v>57</v>
      </c>
      <c r="F12" s="39">
        <v>48</v>
      </c>
      <c r="G12" s="38">
        <v>18</v>
      </c>
      <c r="H12" s="37">
        <f t="shared" si="0"/>
        <v>37.5</v>
      </c>
      <c r="J12" s="46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 s="15" customFormat="1" ht="30" customHeight="1">
      <c r="A13" s="41">
        <v>9</v>
      </c>
      <c r="B13" s="5" t="s">
        <v>58</v>
      </c>
      <c r="C13" s="5" t="s">
        <v>39</v>
      </c>
      <c r="D13" s="5" t="s">
        <v>161</v>
      </c>
      <c r="E13" s="40" t="s">
        <v>59</v>
      </c>
      <c r="F13" s="39">
        <v>62</v>
      </c>
      <c r="G13" s="38">
        <v>34</v>
      </c>
      <c r="H13" s="37">
        <f t="shared" si="0"/>
        <v>54.838709677419352</v>
      </c>
    </row>
    <row r="14" spans="1:20" s="15" customFormat="1" ht="30" customHeight="1">
      <c r="A14" s="41">
        <v>10</v>
      </c>
      <c r="B14" s="5" t="s">
        <v>60</v>
      </c>
      <c r="C14" s="5" t="s">
        <v>39</v>
      </c>
      <c r="D14" s="5" t="s">
        <v>160</v>
      </c>
      <c r="E14" s="40" t="s">
        <v>59</v>
      </c>
      <c r="F14" s="39">
        <v>61</v>
      </c>
      <c r="G14" s="38">
        <v>12</v>
      </c>
      <c r="H14" s="37">
        <f t="shared" si="0"/>
        <v>19.672131147540984</v>
      </c>
    </row>
    <row r="15" spans="1:20" s="15" customFormat="1" ht="30" customHeight="1">
      <c r="A15" s="41">
        <v>11</v>
      </c>
      <c r="B15" s="5" t="s">
        <v>61</v>
      </c>
      <c r="C15" s="5" t="s">
        <v>39</v>
      </c>
      <c r="D15" s="5" t="s">
        <v>159</v>
      </c>
      <c r="E15" s="40" t="s">
        <v>62</v>
      </c>
      <c r="F15" s="39">
        <v>31</v>
      </c>
      <c r="G15" s="38">
        <v>13</v>
      </c>
      <c r="H15" s="37">
        <f t="shared" si="0"/>
        <v>41.935483870967744</v>
      </c>
    </row>
    <row r="16" spans="1:20" s="15" customFormat="1" ht="30" customHeight="1">
      <c r="A16" s="41">
        <v>12</v>
      </c>
      <c r="B16" s="5" t="s">
        <v>63</v>
      </c>
      <c r="C16" s="5" t="s">
        <v>39</v>
      </c>
      <c r="D16" s="5" t="s">
        <v>158</v>
      </c>
      <c r="E16" s="40" t="s">
        <v>62</v>
      </c>
      <c r="F16" s="39">
        <v>31</v>
      </c>
      <c r="G16" s="38">
        <v>10</v>
      </c>
      <c r="H16" s="37">
        <f t="shared" si="0"/>
        <v>32.258064516129032</v>
      </c>
    </row>
    <row r="17" spans="1:8" s="15" customFormat="1" ht="30" customHeight="1">
      <c r="A17" s="41">
        <v>13</v>
      </c>
      <c r="B17" s="5" t="s">
        <v>64</v>
      </c>
      <c r="C17" s="5" t="s">
        <v>39</v>
      </c>
      <c r="D17" s="5" t="s">
        <v>157</v>
      </c>
      <c r="E17" s="40" t="s">
        <v>65</v>
      </c>
      <c r="F17" s="39">
        <v>65</v>
      </c>
      <c r="G17" s="38">
        <v>27</v>
      </c>
      <c r="H17" s="37">
        <f t="shared" si="0"/>
        <v>41.53846153846154</v>
      </c>
    </row>
    <row r="18" spans="1:8" s="15" customFormat="1" ht="30" customHeight="1">
      <c r="A18" s="41">
        <v>14</v>
      </c>
      <c r="B18" s="5" t="s">
        <v>66</v>
      </c>
      <c r="C18" s="5" t="s">
        <v>39</v>
      </c>
      <c r="D18" s="5" t="s">
        <v>156</v>
      </c>
      <c r="E18" s="40" t="s">
        <v>65</v>
      </c>
      <c r="F18" s="39">
        <v>60</v>
      </c>
      <c r="G18" s="38">
        <v>35</v>
      </c>
      <c r="H18" s="37">
        <f t="shared" si="0"/>
        <v>58.333333333333336</v>
      </c>
    </row>
    <row r="19" spans="1:8" s="15" customFormat="1" ht="30" customHeight="1">
      <c r="A19" s="41">
        <v>15</v>
      </c>
      <c r="B19" s="5" t="s">
        <v>67</v>
      </c>
      <c r="C19" s="5" t="s">
        <v>39</v>
      </c>
      <c r="D19" s="5" t="s">
        <v>155</v>
      </c>
      <c r="E19" s="40" t="s">
        <v>154</v>
      </c>
      <c r="F19" s="39">
        <v>58</v>
      </c>
      <c r="G19" s="38">
        <v>37</v>
      </c>
      <c r="H19" s="37">
        <f t="shared" si="0"/>
        <v>63.793103448275865</v>
      </c>
    </row>
    <row r="20" spans="1:8" s="15" customFormat="1" ht="30" customHeight="1">
      <c r="A20" s="41">
        <v>16</v>
      </c>
      <c r="B20" s="5" t="s">
        <v>68</v>
      </c>
      <c r="C20" s="5" t="s">
        <v>39</v>
      </c>
      <c r="D20" s="5" t="s">
        <v>153</v>
      </c>
      <c r="E20" s="40" t="s">
        <v>69</v>
      </c>
      <c r="F20" s="39">
        <v>60</v>
      </c>
      <c r="G20" s="38">
        <v>20</v>
      </c>
      <c r="H20" s="37">
        <f t="shared" si="0"/>
        <v>33.333333333333329</v>
      </c>
    </row>
    <row r="21" spans="1:8" s="15" customFormat="1" ht="30" customHeight="1">
      <c r="A21" s="41">
        <v>17</v>
      </c>
      <c r="B21" s="5" t="s">
        <v>70</v>
      </c>
      <c r="C21" s="5" t="s">
        <v>39</v>
      </c>
      <c r="D21" s="5" t="s">
        <v>152</v>
      </c>
      <c r="E21" s="40" t="s">
        <v>65</v>
      </c>
      <c r="F21" s="39">
        <v>60</v>
      </c>
      <c r="G21" s="38">
        <v>16</v>
      </c>
      <c r="H21" s="37">
        <f t="shared" si="0"/>
        <v>26.666666666666668</v>
      </c>
    </row>
    <row r="22" spans="1:8" s="15" customFormat="1" ht="30" customHeight="1">
      <c r="A22" s="41">
        <v>18</v>
      </c>
      <c r="B22" s="5" t="s">
        <v>81</v>
      </c>
      <c r="C22" s="5" t="s">
        <v>40</v>
      </c>
      <c r="D22" s="5" t="s">
        <v>151</v>
      </c>
      <c r="E22" s="40" t="s">
        <v>82</v>
      </c>
      <c r="F22" s="39">
        <v>82</v>
      </c>
      <c r="G22" s="38">
        <v>19</v>
      </c>
      <c r="H22" s="37">
        <f t="shared" si="0"/>
        <v>23.170731707317074</v>
      </c>
    </row>
    <row r="23" spans="1:8" s="15" customFormat="1" ht="30" customHeight="1">
      <c r="A23" s="41">
        <v>19</v>
      </c>
      <c r="B23" s="5" t="s">
        <v>71</v>
      </c>
      <c r="C23" s="5" t="s">
        <v>39</v>
      </c>
      <c r="D23" s="5" t="s">
        <v>150</v>
      </c>
      <c r="E23" s="40" t="s">
        <v>91</v>
      </c>
      <c r="F23" s="39">
        <v>56</v>
      </c>
      <c r="G23" s="38">
        <v>12</v>
      </c>
      <c r="H23" s="37">
        <f t="shared" si="0"/>
        <v>21.428571428571427</v>
      </c>
    </row>
    <row r="24" spans="1:8" s="15" customFormat="1" ht="30" customHeight="1">
      <c r="A24" s="41">
        <v>20</v>
      </c>
      <c r="B24" s="5" t="s">
        <v>80</v>
      </c>
      <c r="C24" s="5" t="s">
        <v>39</v>
      </c>
      <c r="D24" s="5" t="s">
        <v>149</v>
      </c>
      <c r="E24" s="42" t="s">
        <v>65</v>
      </c>
      <c r="F24" s="39">
        <v>49</v>
      </c>
      <c r="G24" s="38">
        <v>12</v>
      </c>
      <c r="H24" s="37">
        <f t="shared" si="0"/>
        <v>24.489795918367346</v>
      </c>
    </row>
    <row r="25" spans="1:8" s="15" customFormat="1" ht="30" customHeight="1">
      <c r="A25" s="41">
        <v>21</v>
      </c>
      <c r="B25" s="5" t="s">
        <v>148</v>
      </c>
      <c r="C25" s="43" t="s">
        <v>142</v>
      </c>
      <c r="D25" s="43" t="s">
        <v>147</v>
      </c>
      <c r="E25" s="42" t="s">
        <v>146</v>
      </c>
      <c r="F25" s="39">
        <v>42</v>
      </c>
      <c r="G25" s="38">
        <v>31</v>
      </c>
      <c r="H25" s="37">
        <f t="shared" si="0"/>
        <v>73.80952380952381</v>
      </c>
    </row>
    <row r="26" spans="1:8" s="15" customFormat="1" ht="30" customHeight="1">
      <c r="A26" s="41">
        <v>22</v>
      </c>
      <c r="B26" s="5" t="s">
        <v>103</v>
      </c>
      <c r="C26" s="43" t="s">
        <v>142</v>
      </c>
      <c r="D26" s="43" t="s">
        <v>145</v>
      </c>
      <c r="E26" s="42" t="s">
        <v>104</v>
      </c>
      <c r="F26" s="39">
        <v>52</v>
      </c>
      <c r="G26" s="38">
        <v>38</v>
      </c>
      <c r="H26" s="37">
        <f t="shared" si="0"/>
        <v>73.076923076923066</v>
      </c>
    </row>
    <row r="27" spans="1:8" s="15" customFormat="1" ht="30" customHeight="1">
      <c r="A27" s="41">
        <v>23</v>
      </c>
      <c r="B27" s="44" t="s">
        <v>117</v>
      </c>
      <c r="C27" s="43" t="s">
        <v>142</v>
      </c>
      <c r="D27" s="43" t="s">
        <v>144</v>
      </c>
      <c r="E27" s="42" t="s">
        <v>118</v>
      </c>
      <c r="F27" s="39">
        <v>69</v>
      </c>
      <c r="G27" s="38">
        <v>36</v>
      </c>
      <c r="H27" s="37">
        <f t="shared" si="0"/>
        <v>52.173913043478258</v>
      </c>
    </row>
    <row r="28" spans="1:8" s="15" customFormat="1" ht="30" customHeight="1">
      <c r="A28" s="41">
        <v>24</v>
      </c>
      <c r="B28" s="44" t="s">
        <v>113</v>
      </c>
      <c r="C28" s="43" t="s">
        <v>140</v>
      </c>
      <c r="D28" s="43" t="s">
        <v>143</v>
      </c>
      <c r="E28" s="42" t="s">
        <v>114</v>
      </c>
      <c r="F28" s="39">
        <v>42</v>
      </c>
      <c r="G28" s="38">
        <v>7</v>
      </c>
      <c r="H28" s="37">
        <f t="shared" si="0"/>
        <v>16.666666666666664</v>
      </c>
    </row>
    <row r="29" spans="1:8" s="15" customFormat="1" ht="30" customHeight="1">
      <c r="A29" s="41">
        <v>25</v>
      </c>
      <c r="B29" s="44" t="s">
        <v>119</v>
      </c>
      <c r="C29" s="43" t="s">
        <v>142</v>
      </c>
      <c r="D29" s="43" t="s">
        <v>141</v>
      </c>
      <c r="E29" s="42" t="s">
        <v>121</v>
      </c>
      <c r="F29" s="39">
        <v>35</v>
      </c>
      <c r="G29" s="38">
        <v>9</v>
      </c>
      <c r="H29" s="37">
        <f t="shared" si="0"/>
        <v>25.714285714285712</v>
      </c>
    </row>
    <row r="30" spans="1:8" s="15" customFormat="1" ht="30" customHeight="1">
      <c r="A30" s="41">
        <v>26</v>
      </c>
      <c r="B30" s="44" t="s">
        <v>115</v>
      </c>
      <c r="C30" s="43" t="s">
        <v>140</v>
      </c>
      <c r="D30" s="43" t="s">
        <v>139</v>
      </c>
      <c r="E30" s="42" t="s">
        <v>116</v>
      </c>
      <c r="F30" s="39">
        <v>52</v>
      </c>
      <c r="G30" s="38">
        <v>24</v>
      </c>
      <c r="H30" s="37">
        <f t="shared" si="0"/>
        <v>46.153846153846153</v>
      </c>
    </row>
    <row r="31" spans="1:8" s="15" customFormat="1" ht="30" customHeight="1">
      <c r="A31" s="41">
        <v>27</v>
      </c>
      <c r="B31" s="5" t="s">
        <v>96</v>
      </c>
      <c r="C31" s="5" t="s">
        <v>39</v>
      </c>
      <c r="D31" s="5" t="s">
        <v>138</v>
      </c>
      <c r="E31" s="40" t="s">
        <v>95</v>
      </c>
      <c r="F31" s="39">
        <v>0</v>
      </c>
      <c r="G31" s="38">
        <v>0</v>
      </c>
      <c r="H31" s="37">
        <v>0</v>
      </c>
    </row>
    <row r="32" spans="1:8" s="15" customFormat="1" ht="30" customHeight="1">
      <c r="A32" s="41">
        <v>28</v>
      </c>
      <c r="B32" s="5" t="s">
        <v>72</v>
      </c>
      <c r="C32" s="5" t="s">
        <v>39</v>
      </c>
      <c r="D32" s="5" t="s">
        <v>137</v>
      </c>
      <c r="E32" s="40" t="s">
        <v>73</v>
      </c>
      <c r="F32" s="39">
        <v>59</v>
      </c>
      <c r="G32" s="38">
        <v>38</v>
      </c>
      <c r="H32" s="37">
        <f>G32/F32*100</f>
        <v>64.406779661016941</v>
      </c>
    </row>
    <row r="33" spans="1:8" s="15" customFormat="1" ht="30" customHeight="1">
      <c r="A33" s="41">
        <v>29</v>
      </c>
      <c r="B33" s="5" t="s">
        <v>75</v>
      </c>
      <c r="C33" s="5" t="s">
        <v>39</v>
      </c>
      <c r="D33" s="5" t="s">
        <v>136</v>
      </c>
      <c r="E33" s="40" t="s">
        <v>76</v>
      </c>
      <c r="F33" s="39">
        <v>49</v>
      </c>
      <c r="G33" s="38">
        <v>23</v>
      </c>
      <c r="H33" s="37">
        <f>G33/F33*100</f>
        <v>46.938775510204081</v>
      </c>
    </row>
    <row r="34" spans="1:8" s="15" customFormat="1" ht="30" customHeight="1">
      <c r="A34" s="41">
        <v>30</v>
      </c>
      <c r="B34" s="5" t="s">
        <v>77</v>
      </c>
      <c r="C34" s="5" t="s">
        <v>39</v>
      </c>
      <c r="D34" s="5" t="s">
        <v>135</v>
      </c>
      <c r="E34" s="40" t="s">
        <v>78</v>
      </c>
      <c r="F34" s="39">
        <v>59</v>
      </c>
      <c r="G34" s="38">
        <v>15</v>
      </c>
      <c r="H34" s="37">
        <f>G34/F34*100</f>
        <v>25.423728813559322</v>
      </c>
    </row>
    <row r="35" spans="1:8" s="15" customFormat="1" ht="30" customHeight="1">
      <c r="A35" s="41">
        <v>31</v>
      </c>
      <c r="B35" s="5" t="s">
        <v>83</v>
      </c>
      <c r="C35" s="5" t="s">
        <v>40</v>
      </c>
      <c r="D35" s="5" t="s">
        <v>134</v>
      </c>
      <c r="E35" s="40" t="s">
        <v>84</v>
      </c>
      <c r="F35" s="39">
        <v>70</v>
      </c>
      <c r="G35" s="38">
        <v>38</v>
      </c>
      <c r="H35" s="37">
        <f>G35/F35*100</f>
        <v>54.285714285714285</v>
      </c>
    </row>
    <row r="36" spans="1:8" s="15" customFormat="1" ht="30" customHeight="1">
      <c r="A36" s="41">
        <v>32</v>
      </c>
      <c r="B36" s="5" t="s">
        <v>87</v>
      </c>
      <c r="C36" s="5" t="s">
        <v>41</v>
      </c>
      <c r="D36" s="5" t="s">
        <v>133</v>
      </c>
      <c r="E36" s="40" t="s">
        <v>88</v>
      </c>
      <c r="F36" s="39">
        <v>71</v>
      </c>
      <c r="G36" s="38">
        <v>31</v>
      </c>
      <c r="H36" s="37">
        <f>G36/F36*100</f>
        <v>43.661971830985912</v>
      </c>
    </row>
    <row r="37" spans="1:8" s="15" customFormat="1" ht="30" customHeight="1">
      <c r="A37" s="41">
        <v>33</v>
      </c>
      <c r="B37" s="5" t="s">
        <v>89</v>
      </c>
      <c r="C37" s="5" t="s">
        <v>39</v>
      </c>
      <c r="D37" s="5" t="s">
        <v>132</v>
      </c>
      <c r="E37" s="40" t="s">
        <v>90</v>
      </c>
      <c r="F37" s="39">
        <v>0</v>
      </c>
      <c r="G37" s="38">
        <v>0</v>
      </c>
      <c r="H37" s="37">
        <v>0</v>
      </c>
    </row>
    <row r="38" spans="1:8" s="15" customFormat="1" ht="30" customHeight="1">
      <c r="A38" s="41">
        <v>34</v>
      </c>
      <c r="B38" s="5" t="s">
        <v>85</v>
      </c>
      <c r="C38" s="5" t="s">
        <v>40</v>
      </c>
      <c r="D38" s="5" t="s">
        <v>131</v>
      </c>
      <c r="E38" s="40" t="s">
        <v>86</v>
      </c>
      <c r="F38" s="39">
        <v>0</v>
      </c>
      <c r="G38" s="38">
        <v>0</v>
      </c>
      <c r="H38" s="37">
        <v>0</v>
      </c>
    </row>
    <row r="39" spans="1:8" s="15" customFormat="1" ht="30" customHeight="1">
      <c r="A39" s="36">
        <v>35</v>
      </c>
      <c r="B39" s="35" t="s">
        <v>108</v>
      </c>
      <c r="C39" s="35" t="s">
        <v>130</v>
      </c>
      <c r="D39" s="35" t="s">
        <v>129</v>
      </c>
      <c r="E39" s="34" t="s">
        <v>110</v>
      </c>
      <c r="F39" s="33">
        <v>15</v>
      </c>
      <c r="G39" s="32">
        <v>9</v>
      </c>
      <c r="H39" s="31">
        <f>G39/F39*100</f>
        <v>60</v>
      </c>
    </row>
    <row r="40" spans="1:8" s="15" customFormat="1" ht="30" customHeight="1" thickBot="1">
      <c r="A40" s="30">
        <v>36</v>
      </c>
      <c r="B40" s="29" t="s">
        <v>79</v>
      </c>
      <c r="C40" s="29" t="s">
        <v>39</v>
      </c>
      <c r="D40" s="29" t="s">
        <v>128</v>
      </c>
      <c r="E40" s="28" t="s">
        <v>65</v>
      </c>
      <c r="F40" s="27">
        <v>0</v>
      </c>
      <c r="G40" s="26">
        <v>0</v>
      </c>
      <c r="H40" s="25">
        <v>0</v>
      </c>
    </row>
  </sheetData>
  <mergeCells count="2"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0"/>
  <sheetViews>
    <sheetView workbookViewId="0">
      <selection activeCell="A3" sqref="A3:H3"/>
    </sheetView>
  </sheetViews>
  <sheetFormatPr defaultColWidth="9.109375" defaultRowHeight="13.8"/>
  <cols>
    <col min="1" max="1" width="5.44140625" style="24" customWidth="1"/>
    <col min="2" max="2" width="12.5546875" style="1" customWidth="1"/>
    <col min="3" max="3" width="12.33203125" style="23" customWidth="1"/>
    <col min="4" max="4" width="9" style="23" customWidth="1"/>
    <col min="5" max="5" width="51.5546875" style="22" bestFit="1" customWidth="1"/>
    <col min="6" max="7" width="31.33203125" style="1" customWidth="1"/>
    <col min="8" max="8" width="11.6640625" style="1" customWidth="1"/>
    <col min="9" max="16384" width="9.109375" style="1"/>
  </cols>
  <sheetData>
    <row r="1" spans="1:20" ht="14.4" thickBot="1"/>
    <row r="2" spans="1:20" ht="20.399999999999999">
      <c r="A2" s="70" t="s">
        <v>6</v>
      </c>
      <c r="B2" s="71"/>
      <c r="C2" s="71"/>
      <c r="D2" s="71"/>
      <c r="E2" s="71"/>
      <c r="F2" s="71"/>
      <c r="G2" s="71"/>
      <c r="H2" s="72"/>
    </row>
    <row r="3" spans="1:20" ht="20.399999999999999">
      <c r="A3" s="73" t="s">
        <v>204</v>
      </c>
      <c r="B3" s="74"/>
      <c r="C3" s="74"/>
      <c r="D3" s="74"/>
      <c r="E3" s="74"/>
      <c r="F3" s="74"/>
      <c r="G3" s="74"/>
      <c r="H3" s="75"/>
    </row>
    <row r="4" spans="1:20" s="47" customFormat="1" ht="30">
      <c r="A4" s="50" t="s">
        <v>5</v>
      </c>
      <c r="B4" s="49" t="s">
        <v>92</v>
      </c>
      <c r="C4" s="49" t="s">
        <v>93</v>
      </c>
      <c r="D4" s="49" t="s">
        <v>172</v>
      </c>
      <c r="E4" s="49" t="s">
        <v>1</v>
      </c>
      <c r="F4" s="49" t="s">
        <v>171</v>
      </c>
      <c r="G4" s="49" t="s">
        <v>170</v>
      </c>
      <c r="H4" s="48" t="s">
        <v>94</v>
      </c>
    </row>
    <row r="5" spans="1:20" s="15" customFormat="1" ht="27.6" customHeight="1">
      <c r="A5" s="41">
        <v>1</v>
      </c>
      <c r="B5" s="5" t="s">
        <v>42</v>
      </c>
      <c r="C5" s="5" t="s">
        <v>38</v>
      </c>
      <c r="D5" s="5" t="s">
        <v>169</v>
      </c>
      <c r="E5" s="40" t="s">
        <v>43</v>
      </c>
      <c r="F5" s="39">
        <v>40</v>
      </c>
      <c r="G5" s="38">
        <v>31</v>
      </c>
      <c r="H5" s="37">
        <f>G5/F5*100</f>
        <v>77.5</v>
      </c>
    </row>
    <row r="6" spans="1:20" s="15" customFormat="1" ht="27.6" customHeight="1">
      <c r="A6" s="41">
        <v>2</v>
      </c>
      <c r="B6" s="5" t="s">
        <v>44</v>
      </c>
      <c r="C6" s="5" t="s">
        <v>38</v>
      </c>
      <c r="D6" s="5" t="s">
        <v>168</v>
      </c>
      <c r="E6" s="40" t="s">
        <v>45</v>
      </c>
      <c r="F6" s="39">
        <v>0</v>
      </c>
      <c r="G6" s="38">
        <v>0</v>
      </c>
      <c r="H6" s="37">
        <v>0</v>
      </c>
    </row>
    <row r="7" spans="1:20" s="15" customFormat="1" ht="27.6" customHeight="1">
      <c r="A7" s="41">
        <v>3</v>
      </c>
      <c r="B7" s="5" t="s">
        <v>46</v>
      </c>
      <c r="C7" s="5" t="s">
        <v>38</v>
      </c>
      <c r="D7" s="5" t="s">
        <v>167</v>
      </c>
      <c r="E7" s="40" t="s">
        <v>47</v>
      </c>
      <c r="F7" s="39">
        <v>36</v>
      </c>
      <c r="G7" s="38">
        <v>35</v>
      </c>
      <c r="H7" s="37">
        <f t="shared" ref="H7:H30" si="0">G7/F7*100</f>
        <v>97.222222222222214</v>
      </c>
    </row>
    <row r="8" spans="1:20" s="15" customFormat="1" ht="27.6" customHeight="1">
      <c r="A8" s="41">
        <v>4</v>
      </c>
      <c r="B8" s="5" t="s">
        <v>48</v>
      </c>
      <c r="C8" s="5" t="s">
        <v>38</v>
      </c>
      <c r="D8" s="5" t="s">
        <v>166</v>
      </c>
      <c r="E8" s="40" t="s">
        <v>49</v>
      </c>
      <c r="F8" s="39">
        <v>20</v>
      </c>
      <c r="G8" s="38">
        <v>9</v>
      </c>
      <c r="H8" s="37">
        <f t="shared" si="0"/>
        <v>45</v>
      </c>
    </row>
    <row r="9" spans="1:20" s="15" customFormat="1" ht="27.6" customHeight="1">
      <c r="A9" s="41">
        <v>5</v>
      </c>
      <c r="B9" s="5" t="s">
        <v>50</v>
      </c>
      <c r="C9" s="5" t="s">
        <v>38</v>
      </c>
      <c r="D9" s="5" t="s">
        <v>165</v>
      </c>
      <c r="E9" s="40" t="s">
        <v>51</v>
      </c>
      <c r="F9" s="39">
        <v>62</v>
      </c>
      <c r="G9" s="38">
        <v>49</v>
      </c>
      <c r="H9" s="37">
        <f t="shared" si="0"/>
        <v>79.032258064516128</v>
      </c>
    </row>
    <row r="10" spans="1:20" s="15" customFormat="1" ht="27.6" customHeight="1">
      <c r="A10" s="41">
        <v>6</v>
      </c>
      <c r="B10" s="5" t="s">
        <v>52</v>
      </c>
      <c r="C10" s="5" t="s">
        <v>39</v>
      </c>
      <c r="D10" s="5" t="s">
        <v>164</v>
      </c>
      <c r="E10" s="40" t="s">
        <v>53</v>
      </c>
      <c r="F10" s="39">
        <v>57</v>
      </c>
      <c r="G10" s="38">
        <v>20</v>
      </c>
      <c r="H10" s="37">
        <f t="shared" si="0"/>
        <v>35.087719298245609</v>
      </c>
    </row>
    <row r="11" spans="1:20" s="15" customFormat="1" ht="27.6" customHeight="1">
      <c r="A11" s="41">
        <v>7</v>
      </c>
      <c r="B11" s="5" t="s">
        <v>54</v>
      </c>
      <c r="C11" s="5" t="s">
        <v>39</v>
      </c>
      <c r="D11" s="5" t="s">
        <v>163</v>
      </c>
      <c r="E11" s="40" t="s">
        <v>55</v>
      </c>
      <c r="F11" s="39">
        <v>53</v>
      </c>
      <c r="G11" s="38">
        <v>37</v>
      </c>
      <c r="H11" s="37">
        <f t="shared" si="0"/>
        <v>69.811320754716974</v>
      </c>
    </row>
    <row r="12" spans="1:20" s="15" customFormat="1" ht="27.6" customHeight="1">
      <c r="A12" s="41">
        <v>8</v>
      </c>
      <c r="B12" s="5" t="s">
        <v>56</v>
      </c>
      <c r="C12" s="5" t="s">
        <v>39</v>
      </c>
      <c r="D12" s="5" t="s">
        <v>162</v>
      </c>
      <c r="E12" s="40" t="s">
        <v>57</v>
      </c>
      <c r="F12" s="39">
        <v>48</v>
      </c>
      <c r="G12" s="38">
        <v>13</v>
      </c>
      <c r="H12" s="37">
        <f t="shared" si="0"/>
        <v>27.083333333333332</v>
      </c>
      <c r="J12" s="46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 s="15" customFormat="1" ht="27.6" customHeight="1">
      <c r="A13" s="41">
        <v>9</v>
      </c>
      <c r="B13" s="5" t="s">
        <v>58</v>
      </c>
      <c r="C13" s="5" t="s">
        <v>39</v>
      </c>
      <c r="D13" s="5" t="s">
        <v>161</v>
      </c>
      <c r="E13" s="40" t="s">
        <v>59</v>
      </c>
      <c r="F13" s="39">
        <v>60</v>
      </c>
      <c r="G13" s="38">
        <v>24</v>
      </c>
      <c r="H13" s="37">
        <f t="shared" si="0"/>
        <v>40</v>
      </c>
    </row>
    <row r="14" spans="1:20" s="15" customFormat="1" ht="27.6" customHeight="1">
      <c r="A14" s="41">
        <v>10</v>
      </c>
      <c r="B14" s="5" t="s">
        <v>60</v>
      </c>
      <c r="C14" s="5" t="s">
        <v>39</v>
      </c>
      <c r="D14" s="5" t="s">
        <v>160</v>
      </c>
      <c r="E14" s="40" t="s">
        <v>59</v>
      </c>
      <c r="F14" s="39">
        <v>56</v>
      </c>
      <c r="G14" s="38">
        <v>14</v>
      </c>
      <c r="H14" s="37">
        <f t="shared" si="0"/>
        <v>25</v>
      </c>
    </row>
    <row r="15" spans="1:20" s="15" customFormat="1" ht="27.6" customHeight="1">
      <c r="A15" s="41">
        <v>11</v>
      </c>
      <c r="B15" s="5" t="s">
        <v>61</v>
      </c>
      <c r="C15" s="5" t="s">
        <v>39</v>
      </c>
      <c r="D15" s="5" t="s">
        <v>159</v>
      </c>
      <c r="E15" s="40" t="s">
        <v>62</v>
      </c>
      <c r="F15" s="39">
        <v>26</v>
      </c>
      <c r="G15" s="38">
        <v>9</v>
      </c>
      <c r="H15" s="37">
        <f t="shared" si="0"/>
        <v>34.615384615384613</v>
      </c>
    </row>
    <row r="16" spans="1:20" s="15" customFormat="1" ht="27.6" customHeight="1">
      <c r="A16" s="41">
        <v>12</v>
      </c>
      <c r="B16" s="5" t="s">
        <v>63</v>
      </c>
      <c r="C16" s="5" t="s">
        <v>39</v>
      </c>
      <c r="D16" s="5" t="s">
        <v>158</v>
      </c>
      <c r="E16" s="40" t="s">
        <v>62</v>
      </c>
      <c r="F16" s="39">
        <v>24</v>
      </c>
      <c r="G16" s="38">
        <v>12</v>
      </c>
      <c r="H16" s="37">
        <f t="shared" si="0"/>
        <v>50</v>
      </c>
    </row>
    <row r="17" spans="1:8" s="15" customFormat="1" ht="27.6" customHeight="1">
      <c r="A17" s="41">
        <v>13</v>
      </c>
      <c r="B17" s="5" t="s">
        <v>64</v>
      </c>
      <c r="C17" s="5" t="s">
        <v>39</v>
      </c>
      <c r="D17" s="5" t="s">
        <v>157</v>
      </c>
      <c r="E17" s="40" t="s">
        <v>65</v>
      </c>
      <c r="F17" s="39">
        <v>61</v>
      </c>
      <c r="G17" s="38">
        <v>20</v>
      </c>
      <c r="H17" s="37">
        <f t="shared" si="0"/>
        <v>32.786885245901637</v>
      </c>
    </row>
    <row r="18" spans="1:8" s="15" customFormat="1" ht="27.6" customHeight="1">
      <c r="A18" s="41">
        <v>14</v>
      </c>
      <c r="B18" s="5" t="s">
        <v>66</v>
      </c>
      <c r="C18" s="5" t="s">
        <v>39</v>
      </c>
      <c r="D18" s="5" t="s">
        <v>156</v>
      </c>
      <c r="E18" s="40" t="s">
        <v>65</v>
      </c>
      <c r="F18" s="39">
        <v>58</v>
      </c>
      <c r="G18" s="38">
        <v>36</v>
      </c>
      <c r="H18" s="37">
        <f t="shared" si="0"/>
        <v>62.068965517241381</v>
      </c>
    </row>
    <row r="19" spans="1:8" s="15" customFormat="1" ht="27.6" customHeight="1">
      <c r="A19" s="41">
        <v>15</v>
      </c>
      <c r="B19" s="5" t="s">
        <v>67</v>
      </c>
      <c r="C19" s="5" t="s">
        <v>39</v>
      </c>
      <c r="D19" s="5" t="s">
        <v>155</v>
      </c>
      <c r="E19" s="40" t="s">
        <v>154</v>
      </c>
      <c r="F19" s="39">
        <v>57</v>
      </c>
      <c r="G19" s="38">
        <v>36</v>
      </c>
      <c r="H19" s="37">
        <f t="shared" si="0"/>
        <v>63.157894736842103</v>
      </c>
    </row>
    <row r="20" spans="1:8" s="15" customFormat="1" ht="27.6" customHeight="1">
      <c r="A20" s="41">
        <v>16</v>
      </c>
      <c r="B20" s="5" t="s">
        <v>68</v>
      </c>
      <c r="C20" s="5" t="s">
        <v>39</v>
      </c>
      <c r="D20" s="5" t="s">
        <v>153</v>
      </c>
      <c r="E20" s="40" t="s">
        <v>69</v>
      </c>
      <c r="F20" s="39">
        <v>59</v>
      </c>
      <c r="G20" s="38">
        <v>26</v>
      </c>
      <c r="H20" s="37">
        <f t="shared" si="0"/>
        <v>44.067796610169488</v>
      </c>
    </row>
    <row r="21" spans="1:8" s="15" customFormat="1" ht="27.6" customHeight="1">
      <c r="A21" s="41">
        <v>17</v>
      </c>
      <c r="B21" s="5" t="s">
        <v>70</v>
      </c>
      <c r="C21" s="5" t="s">
        <v>39</v>
      </c>
      <c r="D21" s="5" t="s">
        <v>152</v>
      </c>
      <c r="E21" s="40" t="s">
        <v>65</v>
      </c>
      <c r="F21" s="39">
        <v>60</v>
      </c>
      <c r="G21" s="38">
        <v>23</v>
      </c>
      <c r="H21" s="37">
        <f t="shared" si="0"/>
        <v>38.333333333333336</v>
      </c>
    </row>
    <row r="22" spans="1:8" s="15" customFormat="1" ht="27.6" customHeight="1">
      <c r="A22" s="41">
        <v>18</v>
      </c>
      <c r="B22" s="5" t="s">
        <v>81</v>
      </c>
      <c r="C22" s="5" t="s">
        <v>40</v>
      </c>
      <c r="D22" s="5" t="s">
        <v>151</v>
      </c>
      <c r="E22" s="40" t="s">
        <v>82</v>
      </c>
      <c r="F22" s="39">
        <v>73</v>
      </c>
      <c r="G22" s="38">
        <v>36</v>
      </c>
      <c r="H22" s="37">
        <f t="shared" si="0"/>
        <v>49.315068493150683</v>
      </c>
    </row>
    <row r="23" spans="1:8" s="15" customFormat="1" ht="27.6" customHeight="1">
      <c r="A23" s="41">
        <v>19</v>
      </c>
      <c r="B23" s="5" t="s">
        <v>71</v>
      </c>
      <c r="C23" s="5" t="s">
        <v>39</v>
      </c>
      <c r="D23" s="5" t="s">
        <v>150</v>
      </c>
      <c r="E23" s="40" t="s">
        <v>91</v>
      </c>
      <c r="F23" s="39">
        <v>49</v>
      </c>
      <c r="G23" s="38">
        <v>27</v>
      </c>
      <c r="H23" s="37">
        <f t="shared" si="0"/>
        <v>55.102040816326522</v>
      </c>
    </row>
    <row r="24" spans="1:8" s="15" customFormat="1" ht="27.6" customHeight="1">
      <c r="A24" s="41">
        <v>20</v>
      </c>
      <c r="B24" s="5" t="s">
        <v>80</v>
      </c>
      <c r="C24" s="5" t="s">
        <v>39</v>
      </c>
      <c r="D24" s="5" t="s">
        <v>149</v>
      </c>
      <c r="E24" s="42" t="s">
        <v>65</v>
      </c>
      <c r="F24" s="39">
        <v>49</v>
      </c>
      <c r="G24" s="38">
        <v>15</v>
      </c>
      <c r="H24" s="37">
        <f t="shared" si="0"/>
        <v>30.612244897959183</v>
      </c>
    </row>
    <row r="25" spans="1:8" s="15" customFormat="1" ht="27.6" customHeight="1">
      <c r="A25" s="41">
        <v>21</v>
      </c>
      <c r="B25" s="5" t="s">
        <v>148</v>
      </c>
      <c r="C25" s="43" t="s">
        <v>142</v>
      </c>
      <c r="D25" s="43" t="s">
        <v>147</v>
      </c>
      <c r="E25" s="42" t="s">
        <v>146</v>
      </c>
      <c r="F25" s="39">
        <v>42</v>
      </c>
      <c r="G25" s="38">
        <v>28</v>
      </c>
      <c r="H25" s="37">
        <f t="shared" si="0"/>
        <v>66.666666666666657</v>
      </c>
    </row>
    <row r="26" spans="1:8" s="15" customFormat="1" ht="27.6" customHeight="1">
      <c r="A26" s="41">
        <v>22</v>
      </c>
      <c r="B26" s="5" t="s">
        <v>103</v>
      </c>
      <c r="C26" s="43" t="s">
        <v>142</v>
      </c>
      <c r="D26" s="43" t="s">
        <v>145</v>
      </c>
      <c r="E26" s="42" t="s">
        <v>104</v>
      </c>
      <c r="F26" s="39">
        <v>51</v>
      </c>
      <c r="G26" s="38">
        <v>40</v>
      </c>
      <c r="H26" s="37">
        <f t="shared" si="0"/>
        <v>78.431372549019613</v>
      </c>
    </row>
    <row r="27" spans="1:8" s="15" customFormat="1" ht="27.6" customHeight="1">
      <c r="A27" s="41">
        <v>23</v>
      </c>
      <c r="B27" s="44" t="s">
        <v>117</v>
      </c>
      <c r="C27" s="43" t="s">
        <v>142</v>
      </c>
      <c r="D27" s="43" t="s">
        <v>144</v>
      </c>
      <c r="E27" s="42" t="s">
        <v>118</v>
      </c>
      <c r="F27" s="39">
        <v>68</v>
      </c>
      <c r="G27" s="38">
        <v>55</v>
      </c>
      <c r="H27" s="37">
        <f t="shared" si="0"/>
        <v>80.882352941176478</v>
      </c>
    </row>
    <row r="28" spans="1:8" s="15" customFormat="1" ht="27.6" customHeight="1">
      <c r="A28" s="41">
        <v>24</v>
      </c>
      <c r="B28" s="44" t="s">
        <v>113</v>
      </c>
      <c r="C28" s="43" t="s">
        <v>140</v>
      </c>
      <c r="D28" s="43" t="s">
        <v>143</v>
      </c>
      <c r="E28" s="42" t="s">
        <v>114</v>
      </c>
      <c r="F28" s="39">
        <v>42</v>
      </c>
      <c r="G28" s="38">
        <v>24</v>
      </c>
      <c r="H28" s="37">
        <f t="shared" si="0"/>
        <v>57.142857142857139</v>
      </c>
    </row>
    <row r="29" spans="1:8" s="15" customFormat="1" ht="27.6" customHeight="1">
      <c r="A29" s="41">
        <v>25</v>
      </c>
      <c r="B29" s="44" t="s">
        <v>119</v>
      </c>
      <c r="C29" s="43" t="s">
        <v>142</v>
      </c>
      <c r="D29" s="43" t="s">
        <v>141</v>
      </c>
      <c r="E29" s="42" t="s">
        <v>121</v>
      </c>
      <c r="F29" s="39">
        <v>37</v>
      </c>
      <c r="G29" s="38">
        <v>27</v>
      </c>
      <c r="H29" s="37">
        <f t="shared" si="0"/>
        <v>72.972972972972968</v>
      </c>
    </row>
    <row r="30" spans="1:8" s="15" customFormat="1" ht="27.6" customHeight="1">
      <c r="A30" s="41">
        <v>26</v>
      </c>
      <c r="B30" s="44" t="s">
        <v>115</v>
      </c>
      <c r="C30" s="43" t="s">
        <v>140</v>
      </c>
      <c r="D30" s="43" t="s">
        <v>139</v>
      </c>
      <c r="E30" s="42" t="s">
        <v>116</v>
      </c>
      <c r="F30" s="39">
        <v>50</v>
      </c>
      <c r="G30" s="38">
        <v>33</v>
      </c>
      <c r="H30" s="37">
        <f t="shared" si="0"/>
        <v>66</v>
      </c>
    </row>
    <row r="31" spans="1:8" s="15" customFormat="1" ht="27.6" customHeight="1">
      <c r="A31" s="41">
        <v>27</v>
      </c>
      <c r="B31" s="5" t="s">
        <v>96</v>
      </c>
      <c r="C31" s="5" t="s">
        <v>39</v>
      </c>
      <c r="D31" s="5" t="s">
        <v>138</v>
      </c>
      <c r="E31" s="40" t="s">
        <v>95</v>
      </c>
      <c r="F31" s="39">
        <v>0</v>
      </c>
      <c r="G31" s="38">
        <v>0</v>
      </c>
      <c r="H31" s="37">
        <v>0</v>
      </c>
    </row>
    <row r="32" spans="1:8" s="15" customFormat="1" ht="27.6" customHeight="1">
      <c r="A32" s="41">
        <v>28</v>
      </c>
      <c r="B32" s="5" t="s">
        <v>72</v>
      </c>
      <c r="C32" s="5" t="s">
        <v>39</v>
      </c>
      <c r="D32" s="5" t="s">
        <v>137</v>
      </c>
      <c r="E32" s="40" t="s">
        <v>73</v>
      </c>
      <c r="F32" s="39">
        <v>60</v>
      </c>
      <c r="G32" s="38">
        <v>13</v>
      </c>
      <c r="H32" s="37">
        <f>G32/F32*100</f>
        <v>21.666666666666668</v>
      </c>
    </row>
    <row r="33" spans="1:8" s="15" customFormat="1" ht="27.6" customHeight="1">
      <c r="A33" s="41">
        <v>29</v>
      </c>
      <c r="B33" s="5" t="s">
        <v>75</v>
      </c>
      <c r="C33" s="5" t="s">
        <v>39</v>
      </c>
      <c r="D33" s="5" t="s">
        <v>136</v>
      </c>
      <c r="E33" s="40" t="s">
        <v>76</v>
      </c>
      <c r="F33" s="39">
        <v>50</v>
      </c>
      <c r="G33" s="38">
        <v>22</v>
      </c>
      <c r="H33" s="37">
        <f>G33/F33*100</f>
        <v>44</v>
      </c>
    </row>
    <row r="34" spans="1:8" s="15" customFormat="1" ht="27.6" customHeight="1">
      <c r="A34" s="41">
        <v>30</v>
      </c>
      <c r="B34" s="5" t="s">
        <v>77</v>
      </c>
      <c r="C34" s="5" t="s">
        <v>39</v>
      </c>
      <c r="D34" s="5" t="s">
        <v>135</v>
      </c>
      <c r="E34" s="40" t="s">
        <v>78</v>
      </c>
      <c r="F34" s="39">
        <v>60</v>
      </c>
      <c r="G34" s="38">
        <v>6</v>
      </c>
      <c r="H34" s="37">
        <f>G34/F34*100</f>
        <v>10</v>
      </c>
    </row>
    <row r="35" spans="1:8" s="15" customFormat="1" ht="27.6" customHeight="1">
      <c r="A35" s="41">
        <v>31</v>
      </c>
      <c r="B35" s="5" t="s">
        <v>83</v>
      </c>
      <c r="C35" s="5" t="s">
        <v>40</v>
      </c>
      <c r="D35" s="5" t="s">
        <v>134</v>
      </c>
      <c r="E35" s="40" t="s">
        <v>84</v>
      </c>
      <c r="F35" s="39">
        <v>70</v>
      </c>
      <c r="G35" s="38">
        <v>52</v>
      </c>
      <c r="H35" s="37">
        <f>G35/F35*100</f>
        <v>74.285714285714292</v>
      </c>
    </row>
    <row r="36" spans="1:8" s="15" customFormat="1" ht="27.6" customHeight="1">
      <c r="A36" s="41">
        <v>32</v>
      </c>
      <c r="B36" s="5" t="s">
        <v>87</v>
      </c>
      <c r="C36" s="5" t="s">
        <v>41</v>
      </c>
      <c r="D36" s="5" t="s">
        <v>133</v>
      </c>
      <c r="E36" s="40" t="s">
        <v>88</v>
      </c>
      <c r="F36" s="39">
        <v>73</v>
      </c>
      <c r="G36" s="38">
        <v>48</v>
      </c>
      <c r="H36" s="37">
        <f>G36/F36*100</f>
        <v>65.753424657534239</v>
      </c>
    </row>
    <row r="37" spans="1:8" s="15" customFormat="1" ht="27.6" customHeight="1">
      <c r="A37" s="41">
        <v>33</v>
      </c>
      <c r="B37" s="5" t="s">
        <v>89</v>
      </c>
      <c r="C37" s="5" t="s">
        <v>39</v>
      </c>
      <c r="D37" s="5" t="s">
        <v>132</v>
      </c>
      <c r="E37" s="40" t="s">
        <v>90</v>
      </c>
      <c r="F37" s="39">
        <v>0</v>
      </c>
      <c r="G37" s="38">
        <v>0</v>
      </c>
      <c r="H37" s="37">
        <v>0</v>
      </c>
    </row>
    <row r="38" spans="1:8" s="15" customFormat="1" ht="27.6" customHeight="1">
      <c r="A38" s="41">
        <v>34</v>
      </c>
      <c r="B38" s="5" t="s">
        <v>85</v>
      </c>
      <c r="C38" s="5" t="s">
        <v>40</v>
      </c>
      <c r="D38" s="5" t="s">
        <v>131</v>
      </c>
      <c r="E38" s="40" t="s">
        <v>86</v>
      </c>
      <c r="F38" s="39">
        <v>0</v>
      </c>
      <c r="G38" s="38">
        <v>0</v>
      </c>
      <c r="H38" s="37">
        <v>0</v>
      </c>
    </row>
    <row r="39" spans="1:8" s="15" customFormat="1" ht="27.6" customHeight="1">
      <c r="A39" s="36">
        <v>35</v>
      </c>
      <c r="B39" s="35" t="s">
        <v>108</v>
      </c>
      <c r="C39" s="35" t="s">
        <v>130</v>
      </c>
      <c r="D39" s="35" t="s">
        <v>129</v>
      </c>
      <c r="E39" s="34" t="s">
        <v>110</v>
      </c>
      <c r="F39" s="33">
        <v>15</v>
      </c>
      <c r="G39" s="32">
        <v>9</v>
      </c>
      <c r="H39" s="31">
        <f>G39/F39*100</f>
        <v>60</v>
      </c>
    </row>
    <row r="40" spans="1:8" s="15" customFormat="1" ht="27.6" customHeight="1" thickBot="1">
      <c r="A40" s="30">
        <v>36</v>
      </c>
      <c r="B40" s="29" t="s">
        <v>79</v>
      </c>
      <c r="C40" s="29" t="s">
        <v>39</v>
      </c>
      <c r="D40" s="29" t="s">
        <v>128</v>
      </c>
      <c r="E40" s="28" t="s">
        <v>65</v>
      </c>
      <c r="F40" s="27">
        <v>0</v>
      </c>
      <c r="G40" s="26">
        <v>0</v>
      </c>
      <c r="H40" s="25">
        <v>0</v>
      </c>
    </row>
  </sheetData>
  <mergeCells count="2">
    <mergeCell ref="A2:H2"/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S35"/>
  <sheetViews>
    <sheetView zoomScale="85" zoomScaleNormal="85" workbookViewId="0">
      <selection activeCell="E6" sqref="E6"/>
    </sheetView>
  </sheetViews>
  <sheetFormatPr defaultColWidth="9.109375" defaultRowHeight="13.8"/>
  <cols>
    <col min="1" max="1" width="9.109375" style="1"/>
    <col min="2" max="2" width="10.5546875" style="1" customWidth="1"/>
    <col min="3" max="3" width="16.88671875" style="56" bestFit="1" customWidth="1"/>
    <col min="4" max="4" width="48.33203125" style="1" bestFit="1" customWidth="1"/>
    <col min="5" max="5" width="26.44140625" style="1" customWidth="1"/>
    <col min="6" max="6" width="35.44140625" style="1" customWidth="1"/>
    <col min="7" max="7" width="27" style="1" customWidth="1"/>
    <col min="8" max="16384" width="9.109375" style="1"/>
  </cols>
  <sheetData>
    <row r="2" spans="1:19" ht="20.399999999999999">
      <c r="A2" s="62" t="s">
        <v>6</v>
      </c>
      <c r="B2" s="62"/>
      <c r="C2" s="62"/>
      <c r="D2" s="62"/>
      <c r="E2" s="62"/>
      <c r="F2" s="62"/>
      <c r="G2" s="62"/>
    </row>
    <row r="3" spans="1:19" ht="17.399999999999999">
      <c r="C3" s="63" t="s">
        <v>194</v>
      </c>
      <c r="D3" s="63"/>
      <c r="E3" s="63"/>
      <c r="F3" s="63"/>
    </row>
    <row r="4" spans="1:19" ht="41.4">
      <c r="A4" s="8" t="s">
        <v>5</v>
      </c>
      <c r="B4" s="9" t="s">
        <v>92</v>
      </c>
      <c r="C4" s="9" t="s">
        <v>93</v>
      </c>
      <c r="D4" s="9" t="s">
        <v>1</v>
      </c>
      <c r="E4" s="9" t="s">
        <v>171</v>
      </c>
      <c r="F4" s="9" t="s">
        <v>170</v>
      </c>
      <c r="G4" s="9" t="s">
        <v>94</v>
      </c>
    </row>
    <row r="5" spans="1:19" s="14" customFormat="1" ht="27.6" customHeight="1">
      <c r="A5" s="5">
        <v>1</v>
      </c>
      <c r="B5" s="6" t="s">
        <v>42</v>
      </c>
      <c r="C5" s="2" t="s">
        <v>38</v>
      </c>
      <c r="D5" s="7" t="s">
        <v>43</v>
      </c>
      <c r="E5" s="10">
        <v>42</v>
      </c>
      <c r="F5" s="11">
        <v>37</v>
      </c>
      <c r="G5" s="54">
        <f>F5/E5*100</f>
        <v>88.095238095238088</v>
      </c>
    </row>
    <row r="6" spans="1:19" s="14" customFormat="1" ht="27.6" customHeight="1">
      <c r="A6" s="5">
        <v>2</v>
      </c>
      <c r="B6" s="6" t="s">
        <v>46</v>
      </c>
      <c r="C6" s="2" t="s">
        <v>38</v>
      </c>
      <c r="D6" s="7" t="s">
        <v>47</v>
      </c>
      <c r="E6" s="10">
        <v>34</v>
      </c>
      <c r="F6" s="11">
        <v>34</v>
      </c>
      <c r="G6" s="54">
        <f t="shared" ref="G6:G35" si="0">F6/E6*100</f>
        <v>100</v>
      </c>
    </row>
    <row r="7" spans="1:19" s="14" customFormat="1" ht="27.6" customHeight="1">
      <c r="A7" s="5">
        <v>3</v>
      </c>
      <c r="B7" s="6" t="s">
        <v>48</v>
      </c>
      <c r="C7" s="2" t="s">
        <v>38</v>
      </c>
      <c r="D7" s="7" t="s">
        <v>49</v>
      </c>
      <c r="E7" s="10">
        <v>15</v>
      </c>
      <c r="F7" s="11">
        <v>8</v>
      </c>
      <c r="G7" s="54">
        <f t="shared" si="0"/>
        <v>53.333333333333336</v>
      </c>
    </row>
    <row r="8" spans="1:19" s="14" customFormat="1" ht="27.6" customHeight="1">
      <c r="A8" s="5">
        <v>4</v>
      </c>
      <c r="B8" s="6" t="s">
        <v>50</v>
      </c>
      <c r="C8" s="2" t="s">
        <v>38</v>
      </c>
      <c r="D8" s="7" t="s">
        <v>51</v>
      </c>
      <c r="E8" s="10">
        <v>62</v>
      </c>
      <c r="F8" s="11">
        <v>58</v>
      </c>
      <c r="G8" s="54">
        <f t="shared" si="0"/>
        <v>93.548387096774192</v>
      </c>
    </row>
    <row r="9" spans="1:19" s="14" customFormat="1" ht="27.6" customHeight="1">
      <c r="A9" s="5">
        <v>5</v>
      </c>
      <c r="B9" s="6" t="s">
        <v>52</v>
      </c>
      <c r="C9" s="2" t="s">
        <v>39</v>
      </c>
      <c r="D9" s="7" t="s">
        <v>53</v>
      </c>
      <c r="E9" s="10">
        <v>61</v>
      </c>
      <c r="F9" s="11">
        <v>52</v>
      </c>
      <c r="G9" s="54">
        <f t="shared" si="0"/>
        <v>85.245901639344254</v>
      </c>
    </row>
    <row r="10" spans="1:19" s="14" customFormat="1" ht="27.6" customHeight="1">
      <c r="A10" s="5">
        <v>6</v>
      </c>
      <c r="B10" s="6" t="s">
        <v>54</v>
      </c>
      <c r="C10" s="2" t="s">
        <v>39</v>
      </c>
      <c r="D10" s="7" t="s">
        <v>55</v>
      </c>
      <c r="E10" s="10">
        <v>59</v>
      </c>
      <c r="F10" s="11">
        <v>50</v>
      </c>
      <c r="G10" s="54">
        <f t="shared" si="0"/>
        <v>84.745762711864401</v>
      </c>
    </row>
    <row r="11" spans="1:19" s="14" customFormat="1" ht="27.6" customHeight="1">
      <c r="A11" s="5">
        <v>7</v>
      </c>
      <c r="B11" s="6" t="s">
        <v>56</v>
      </c>
      <c r="C11" s="2" t="s">
        <v>39</v>
      </c>
      <c r="D11" s="7" t="s">
        <v>57</v>
      </c>
      <c r="E11" s="10">
        <v>38</v>
      </c>
      <c r="F11" s="11">
        <v>16</v>
      </c>
      <c r="G11" s="54">
        <f t="shared" si="0"/>
        <v>42.105263157894733</v>
      </c>
      <c r="I11" s="51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 s="14" customFormat="1" ht="27.6" customHeight="1">
      <c r="A12" s="5">
        <v>8</v>
      </c>
      <c r="B12" s="6" t="s">
        <v>58</v>
      </c>
      <c r="C12" s="2" t="s">
        <v>39</v>
      </c>
      <c r="D12" s="7" t="s">
        <v>59</v>
      </c>
      <c r="E12" s="10">
        <v>57</v>
      </c>
      <c r="F12" s="11">
        <v>29</v>
      </c>
      <c r="G12" s="54">
        <f t="shared" si="0"/>
        <v>50.877192982456144</v>
      </c>
    </row>
    <row r="13" spans="1:19" s="14" customFormat="1" ht="27.6" customHeight="1">
      <c r="A13" s="5">
        <v>9</v>
      </c>
      <c r="B13" s="6" t="s">
        <v>60</v>
      </c>
      <c r="C13" s="2" t="s">
        <v>39</v>
      </c>
      <c r="D13" s="7" t="s">
        <v>59</v>
      </c>
      <c r="E13" s="10">
        <v>60</v>
      </c>
      <c r="F13" s="11">
        <v>45</v>
      </c>
      <c r="G13" s="54">
        <f t="shared" si="0"/>
        <v>75</v>
      </c>
    </row>
    <row r="14" spans="1:19" s="14" customFormat="1" ht="27.6" customHeight="1">
      <c r="A14" s="5">
        <v>10</v>
      </c>
      <c r="B14" s="6" t="s">
        <v>61</v>
      </c>
      <c r="C14" s="2" t="s">
        <v>39</v>
      </c>
      <c r="D14" s="7" t="s">
        <v>62</v>
      </c>
      <c r="E14" s="10">
        <v>21</v>
      </c>
      <c r="F14" s="11">
        <v>15</v>
      </c>
      <c r="G14" s="54">
        <f t="shared" si="0"/>
        <v>71.428571428571431</v>
      </c>
    </row>
    <row r="15" spans="1:19" s="14" customFormat="1" ht="27.6" customHeight="1">
      <c r="A15" s="5">
        <v>11</v>
      </c>
      <c r="B15" s="6" t="s">
        <v>63</v>
      </c>
      <c r="C15" s="2" t="s">
        <v>39</v>
      </c>
      <c r="D15" s="7" t="s">
        <v>62</v>
      </c>
      <c r="E15" s="10">
        <v>23</v>
      </c>
      <c r="F15" s="11">
        <v>23</v>
      </c>
      <c r="G15" s="54">
        <f t="shared" si="0"/>
        <v>100</v>
      </c>
    </row>
    <row r="16" spans="1:19" s="14" customFormat="1" ht="27.6" customHeight="1">
      <c r="A16" s="5">
        <v>12</v>
      </c>
      <c r="B16" s="6" t="s">
        <v>64</v>
      </c>
      <c r="C16" s="2" t="s">
        <v>39</v>
      </c>
      <c r="D16" s="7" t="s">
        <v>65</v>
      </c>
      <c r="E16" s="10">
        <v>52</v>
      </c>
      <c r="F16" s="11">
        <v>29</v>
      </c>
      <c r="G16" s="54">
        <f t="shared" si="0"/>
        <v>55.769230769230774</v>
      </c>
    </row>
    <row r="17" spans="1:7" s="14" customFormat="1" ht="27.6" customHeight="1">
      <c r="A17" s="5">
        <v>13</v>
      </c>
      <c r="B17" s="6" t="s">
        <v>66</v>
      </c>
      <c r="C17" s="2" t="s">
        <v>39</v>
      </c>
      <c r="D17" s="7" t="s">
        <v>65</v>
      </c>
      <c r="E17" s="10">
        <v>54</v>
      </c>
      <c r="F17" s="11">
        <v>50</v>
      </c>
      <c r="G17" s="54">
        <f t="shared" si="0"/>
        <v>92.592592592592595</v>
      </c>
    </row>
    <row r="18" spans="1:7" s="14" customFormat="1" ht="27.6" customHeight="1">
      <c r="A18" s="5">
        <v>14</v>
      </c>
      <c r="B18" s="6" t="s">
        <v>67</v>
      </c>
      <c r="C18" s="2" t="s">
        <v>39</v>
      </c>
      <c r="D18" s="7" t="s">
        <v>200</v>
      </c>
      <c r="E18" s="10">
        <v>46</v>
      </c>
      <c r="F18" s="11">
        <v>34</v>
      </c>
      <c r="G18" s="54">
        <f t="shared" si="0"/>
        <v>73.91304347826086</v>
      </c>
    </row>
    <row r="19" spans="1:7" s="14" customFormat="1" ht="27.6" customHeight="1">
      <c r="A19" s="5">
        <v>15</v>
      </c>
      <c r="B19" s="6" t="s">
        <v>68</v>
      </c>
      <c r="C19" s="2" t="s">
        <v>39</v>
      </c>
      <c r="D19" s="7" t="s">
        <v>69</v>
      </c>
      <c r="E19" s="10">
        <v>54</v>
      </c>
      <c r="F19" s="11">
        <v>29</v>
      </c>
      <c r="G19" s="54">
        <f t="shared" si="0"/>
        <v>53.703703703703709</v>
      </c>
    </row>
    <row r="20" spans="1:7" s="14" customFormat="1" ht="27.6" customHeight="1">
      <c r="A20" s="5">
        <v>16</v>
      </c>
      <c r="B20" s="6" t="s">
        <v>70</v>
      </c>
      <c r="C20" s="2" t="s">
        <v>39</v>
      </c>
      <c r="D20" s="7" t="s">
        <v>65</v>
      </c>
      <c r="E20" s="10">
        <v>47</v>
      </c>
      <c r="F20" s="11">
        <v>46</v>
      </c>
      <c r="G20" s="54">
        <f t="shared" si="0"/>
        <v>97.872340425531917</v>
      </c>
    </row>
    <row r="21" spans="1:7" s="14" customFormat="1" ht="27.6" customHeight="1">
      <c r="A21" s="5">
        <v>17</v>
      </c>
      <c r="B21" s="6" t="s">
        <v>81</v>
      </c>
      <c r="C21" s="2" t="s">
        <v>40</v>
      </c>
      <c r="D21" s="7" t="s">
        <v>82</v>
      </c>
      <c r="E21" s="10">
        <v>62</v>
      </c>
      <c r="F21" s="11">
        <v>49</v>
      </c>
      <c r="G21" s="54">
        <f t="shared" si="0"/>
        <v>79.032258064516128</v>
      </c>
    </row>
    <row r="22" spans="1:7" s="14" customFormat="1" ht="27.6" customHeight="1">
      <c r="A22" s="5">
        <v>18</v>
      </c>
      <c r="B22" s="6" t="s">
        <v>71</v>
      </c>
      <c r="C22" s="2" t="s">
        <v>39</v>
      </c>
      <c r="D22" s="7" t="s">
        <v>91</v>
      </c>
      <c r="E22" s="10">
        <v>42</v>
      </c>
      <c r="F22" s="11">
        <v>37</v>
      </c>
      <c r="G22" s="54">
        <f t="shared" si="0"/>
        <v>88.095238095238088</v>
      </c>
    </row>
    <row r="23" spans="1:7" s="14" customFormat="1" ht="27.6" customHeight="1">
      <c r="A23" s="5">
        <v>19</v>
      </c>
      <c r="B23" s="6" t="s">
        <v>72</v>
      </c>
      <c r="C23" s="2" t="s">
        <v>39</v>
      </c>
      <c r="D23" s="7" t="s">
        <v>73</v>
      </c>
      <c r="E23" s="10">
        <v>55</v>
      </c>
      <c r="F23" s="11">
        <v>51</v>
      </c>
      <c r="G23" s="54">
        <f t="shared" si="0"/>
        <v>92.72727272727272</v>
      </c>
    </row>
    <row r="24" spans="1:7" s="14" customFormat="1" ht="27.6" customHeight="1">
      <c r="A24" s="5">
        <v>20</v>
      </c>
      <c r="B24" s="6" t="s">
        <v>75</v>
      </c>
      <c r="C24" s="2" t="s">
        <v>39</v>
      </c>
      <c r="D24" s="7" t="s">
        <v>76</v>
      </c>
      <c r="E24" s="10">
        <v>41</v>
      </c>
      <c r="F24" s="11">
        <v>39</v>
      </c>
      <c r="G24" s="54">
        <f t="shared" si="0"/>
        <v>95.121951219512198</v>
      </c>
    </row>
    <row r="25" spans="1:7" s="14" customFormat="1" ht="27.6" customHeight="1">
      <c r="A25" s="5">
        <v>21</v>
      </c>
      <c r="B25" s="6" t="s">
        <v>77</v>
      </c>
      <c r="C25" s="2" t="s">
        <v>39</v>
      </c>
      <c r="D25" s="7" t="s">
        <v>195</v>
      </c>
      <c r="E25" s="10">
        <v>52</v>
      </c>
      <c r="F25" s="11">
        <v>32</v>
      </c>
      <c r="G25" s="54">
        <f t="shared" si="0"/>
        <v>61.53846153846154</v>
      </c>
    </row>
    <row r="26" spans="1:7" s="14" customFormat="1" ht="27.6" customHeight="1">
      <c r="A26" s="5">
        <v>22</v>
      </c>
      <c r="B26" s="6" t="s">
        <v>80</v>
      </c>
      <c r="C26" s="2" t="s">
        <v>39</v>
      </c>
      <c r="D26" s="7" t="s">
        <v>196</v>
      </c>
      <c r="E26" s="10">
        <v>47</v>
      </c>
      <c r="F26" s="11">
        <v>33</v>
      </c>
      <c r="G26" s="54">
        <f t="shared" si="0"/>
        <v>70.212765957446805</v>
      </c>
    </row>
    <row r="27" spans="1:7" s="14" customFormat="1" ht="27.6" customHeight="1">
      <c r="A27" s="5">
        <v>23</v>
      </c>
      <c r="B27" s="6" t="s">
        <v>148</v>
      </c>
      <c r="C27" s="2" t="s">
        <v>39</v>
      </c>
      <c r="D27" s="7" t="s">
        <v>197</v>
      </c>
      <c r="E27" s="10">
        <v>39</v>
      </c>
      <c r="F27" s="11">
        <v>31</v>
      </c>
      <c r="G27" s="54">
        <f t="shared" si="0"/>
        <v>79.487179487179489</v>
      </c>
    </row>
    <row r="28" spans="1:7" s="14" customFormat="1" ht="27.6" customHeight="1">
      <c r="A28" s="5">
        <v>24</v>
      </c>
      <c r="B28" s="6" t="s">
        <v>103</v>
      </c>
      <c r="C28" s="2" t="s">
        <v>39</v>
      </c>
      <c r="D28" s="7" t="s">
        <v>173</v>
      </c>
      <c r="E28" s="10">
        <v>50</v>
      </c>
      <c r="F28" s="11">
        <v>46</v>
      </c>
      <c r="G28" s="54">
        <f t="shared" si="0"/>
        <v>92</v>
      </c>
    </row>
    <row r="29" spans="1:7" s="14" customFormat="1" ht="27.6" customHeight="1">
      <c r="A29" s="5">
        <v>25</v>
      </c>
      <c r="B29" s="6" t="s">
        <v>83</v>
      </c>
      <c r="C29" s="2" t="s">
        <v>40</v>
      </c>
      <c r="D29" s="7" t="s">
        <v>84</v>
      </c>
      <c r="E29" s="10">
        <v>69</v>
      </c>
      <c r="F29" s="11">
        <v>56</v>
      </c>
      <c r="G29" s="54">
        <f t="shared" si="0"/>
        <v>81.159420289855078</v>
      </c>
    </row>
    <row r="30" spans="1:7" s="14" customFormat="1" ht="27.6" customHeight="1">
      <c r="A30" s="5">
        <v>26</v>
      </c>
      <c r="B30" s="6" t="s">
        <v>87</v>
      </c>
      <c r="C30" s="2" t="s">
        <v>198</v>
      </c>
      <c r="D30" s="7" t="s">
        <v>199</v>
      </c>
      <c r="E30" s="10">
        <v>58</v>
      </c>
      <c r="F30" s="11">
        <v>54</v>
      </c>
      <c r="G30" s="54">
        <f t="shared" si="0"/>
        <v>93.103448275862064</v>
      </c>
    </row>
    <row r="31" spans="1:7" s="14" customFormat="1" ht="27.6" customHeight="1">
      <c r="A31" s="5">
        <v>27</v>
      </c>
      <c r="B31" s="6" t="s">
        <v>113</v>
      </c>
      <c r="C31" s="2" t="s">
        <v>198</v>
      </c>
      <c r="D31" s="7" t="s">
        <v>114</v>
      </c>
      <c r="E31" s="10">
        <v>36</v>
      </c>
      <c r="F31" s="11">
        <v>24</v>
      </c>
      <c r="G31" s="54">
        <f t="shared" si="0"/>
        <v>66.666666666666657</v>
      </c>
    </row>
    <row r="32" spans="1:7" s="14" customFormat="1" ht="27.6" customHeight="1">
      <c r="A32" s="5">
        <v>28</v>
      </c>
      <c r="B32" s="6" t="s">
        <v>115</v>
      </c>
      <c r="C32" s="2" t="s">
        <v>174</v>
      </c>
      <c r="D32" s="7" t="s">
        <v>116</v>
      </c>
      <c r="E32" s="10">
        <v>45</v>
      </c>
      <c r="F32" s="11">
        <v>33</v>
      </c>
      <c r="G32" s="54">
        <f t="shared" si="0"/>
        <v>73.333333333333329</v>
      </c>
    </row>
    <row r="33" spans="1:7" s="14" customFormat="1" ht="27.6" customHeight="1">
      <c r="A33" s="5">
        <v>29</v>
      </c>
      <c r="B33" s="6" t="s">
        <v>117</v>
      </c>
      <c r="C33" s="2" t="s">
        <v>39</v>
      </c>
      <c r="D33" s="55" t="s">
        <v>118</v>
      </c>
      <c r="E33" s="10">
        <v>63</v>
      </c>
      <c r="F33" s="11">
        <v>55</v>
      </c>
      <c r="G33" s="54">
        <f t="shared" si="0"/>
        <v>87.301587301587304</v>
      </c>
    </row>
    <row r="34" spans="1:7" s="14" customFormat="1" ht="27.6" customHeight="1">
      <c r="A34" s="5">
        <v>30</v>
      </c>
      <c r="B34" s="6" t="s">
        <v>119</v>
      </c>
      <c r="C34" s="2" t="s">
        <v>39</v>
      </c>
      <c r="D34" s="55" t="s">
        <v>121</v>
      </c>
      <c r="E34" s="10">
        <v>31</v>
      </c>
      <c r="F34" s="11">
        <v>24</v>
      </c>
      <c r="G34" s="54">
        <f t="shared" si="0"/>
        <v>77.41935483870968</v>
      </c>
    </row>
    <row r="35" spans="1:7" s="14" customFormat="1" ht="27.6" customHeight="1">
      <c r="A35" s="5">
        <v>31</v>
      </c>
      <c r="B35" s="6" t="s">
        <v>108</v>
      </c>
      <c r="C35" s="2" t="s">
        <v>130</v>
      </c>
      <c r="D35" s="55" t="s">
        <v>110</v>
      </c>
      <c r="E35" s="10">
        <v>12</v>
      </c>
      <c r="F35" s="11">
        <v>8</v>
      </c>
      <c r="G35" s="54">
        <f t="shared" si="0"/>
        <v>66.666666666666657</v>
      </c>
    </row>
  </sheetData>
  <mergeCells count="2">
    <mergeCell ref="A2:G2"/>
    <mergeCell ref="C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C2" sqref="C2:F2"/>
    </sheetView>
  </sheetViews>
  <sheetFormatPr defaultRowHeight="14.4"/>
  <cols>
    <col min="2" max="2" width="13.33203125" customWidth="1"/>
    <col min="3" max="3" width="12.44140625" style="57" customWidth="1"/>
    <col min="4" max="4" width="47.33203125" customWidth="1"/>
    <col min="5" max="5" width="25.44140625" customWidth="1"/>
    <col min="6" max="6" width="26.44140625" customWidth="1"/>
    <col min="7" max="7" width="22.5546875" customWidth="1"/>
  </cols>
  <sheetData>
    <row r="1" spans="1:7" ht="24.9" customHeight="1">
      <c r="A1" s="62" t="s">
        <v>6</v>
      </c>
      <c r="B1" s="62"/>
      <c r="C1" s="62"/>
      <c r="D1" s="62"/>
      <c r="E1" s="62"/>
      <c r="F1" s="62"/>
      <c r="G1" s="62"/>
    </row>
    <row r="2" spans="1:7" ht="24.9" customHeight="1">
      <c r="A2" s="1"/>
      <c r="B2" s="1"/>
      <c r="C2" s="76" t="s">
        <v>194</v>
      </c>
      <c r="D2" s="76"/>
      <c r="E2" s="76"/>
      <c r="F2" s="76"/>
      <c r="G2" s="1"/>
    </row>
    <row r="3" spans="1:7" ht="41.4">
      <c r="A3" s="8" t="s">
        <v>5</v>
      </c>
      <c r="B3" s="9" t="s">
        <v>92</v>
      </c>
      <c r="C3" s="9" t="s">
        <v>93</v>
      </c>
      <c r="D3" s="9" t="s">
        <v>1</v>
      </c>
      <c r="E3" s="9" t="s">
        <v>171</v>
      </c>
      <c r="F3" s="9" t="s">
        <v>170</v>
      </c>
      <c r="G3" s="9" t="s">
        <v>94</v>
      </c>
    </row>
    <row r="4" spans="1:7" s="58" customFormat="1" ht="24.9" customHeight="1">
      <c r="A4" s="5">
        <v>1</v>
      </c>
      <c r="B4" s="6" t="s">
        <v>42</v>
      </c>
      <c r="C4" s="2" t="s">
        <v>38</v>
      </c>
      <c r="D4" s="7" t="s">
        <v>43</v>
      </c>
      <c r="E4" s="10">
        <v>41</v>
      </c>
      <c r="F4" s="11">
        <v>41</v>
      </c>
      <c r="G4" s="54">
        <f>F4/E4*100</f>
        <v>100</v>
      </c>
    </row>
    <row r="5" spans="1:7" s="58" customFormat="1" ht="24.9" customHeight="1">
      <c r="A5" s="5">
        <v>2</v>
      </c>
      <c r="B5" s="6" t="s">
        <v>46</v>
      </c>
      <c r="C5" s="2" t="s">
        <v>38</v>
      </c>
      <c r="D5" s="7" t="s">
        <v>47</v>
      </c>
      <c r="E5" s="10">
        <v>39</v>
      </c>
      <c r="F5" s="11">
        <v>36</v>
      </c>
      <c r="G5" s="54">
        <f t="shared" ref="G5:G34" si="0">F5/E5*100</f>
        <v>92.307692307692307</v>
      </c>
    </row>
    <row r="6" spans="1:7" s="58" customFormat="1" ht="24.9" customHeight="1">
      <c r="A6" s="5">
        <v>3</v>
      </c>
      <c r="B6" s="6" t="s">
        <v>48</v>
      </c>
      <c r="C6" s="2" t="s">
        <v>38</v>
      </c>
      <c r="D6" s="7" t="s">
        <v>49</v>
      </c>
      <c r="E6" s="10">
        <v>15</v>
      </c>
      <c r="F6" s="11">
        <v>15</v>
      </c>
      <c r="G6" s="54">
        <f t="shared" si="0"/>
        <v>100</v>
      </c>
    </row>
    <row r="7" spans="1:7" s="58" customFormat="1" ht="24.9" customHeight="1">
      <c r="A7" s="5">
        <v>4</v>
      </c>
      <c r="B7" s="6" t="s">
        <v>50</v>
      </c>
      <c r="C7" s="2" t="s">
        <v>38</v>
      </c>
      <c r="D7" s="7" t="s">
        <v>51</v>
      </c>
      <c r="E7" s="10">
        <v>63</v>
      </c>
      <c r="F7" s="11">
        <v>61</v>
      </c>
      <c r="G7" s="54">
        <f t="shared" si="0"/>
        <v>96.825396825396822</v>
      </c>
    </row>
    <row r="8" spans="1:7" s="58" customFormat="1" ht="24.9" customHeight="1">
      <c r="A8" s="5">
        <v>5</v>
      </c>
      <c r="B8" s="6" t="s">
        <v>52</v>
      </c>
      <c r="C8" s="2" t="s">
        <v>39</v>
      </c>
      <c r="D8" s="7" t="s">
        <v>53</v>
      </c>
      <c r="E8" s="10">
        <v>52</v>
      </c>
      <c r="F8" s="11">
        <v>51</v>
      </c>
      <c r="G8" s="54">
        <f t="shared" si="0"/>
        <v>98.076923076923066</v>
      </c>
    </row>
    <row r="9" spans="1:7" s="58" customFormat="1" ht="24.9" customHeight="1">
      <c r="A9" s="5">
        <v>6</v>
      </c>
      <c r="B9" s="6" t="s">
        <v>54</v>
      </c>
      <c r="C9" s="2" t="s">
        <v>39</v>
      </c>
      <c r="D9" s="7" t="s">
        <v>55</v>
      </c>
      <c r="E9" s="10">
        <v>51</v>
      </c>
      <c r="F9" s="11">
        <v>40</v>
      </c>
      <c r="G9" s="54">
        <f t="shared" si="0"/>
        <v>78.431372549019613</v>
      </c>
    </row>
    <row r="10" spans="1:7" s="58" customFormat="1" ht="24.9" customHeight="1">
      <c r="A10" s="5">
        <v>7</v>
      </c>
      <c r="B10" s="6" t="s">
        <v>56</v>
      </c>
      <c r="C10" s="2" t="s">
        <v>39</v>
      </c>
      <c r="D10" s="7" t="s">
        <v>57</v>
      </c>
      <c r="E10" s="10">
        <v>38</v>
      </c>
      <c r="F10" s="11">
        <v>35</v>
      </c>
      <c r="G10" s="54">
        <f t="shared" si="0"/>
        <v>92.10526315789474</v>
      </c>
    </row>
    <row r="11" spans="1:7" s="58" customFormat="1" ht="24.9" customHeight="1">
      <c r="A11" s="5">
        <v>8</v>
      </c>
      <c r="B11" s="6" t="s">
        <v>58</v>
      </c>
      <c r="C11" s="2" t="s">
        <v>39</v>
      </c>
      <c r="D11" s="7" t="s">
        <v>59</v>
      </c>
      <c r="E11" s="10">
        <v>50</v>
      </c>
      <c r="F11" s="11">
        <v>49</v>
      </c>
      <c r="G11" s="54">
        <f t="shared" si="0"/>
        <v>98</v>
      </c>
    </row>
    <row r="12" spans="1:7" s="58" customFormat="1" ht="24.9" customHeight="1">
      <c r="A12" s="5">
        <v>9</v>
      </c>
      <c r="B12" s="6" t="s">
        <v>60</v>
      </c>
      <c r="C12" s="2" t="s">
        <v>39</v>
      </c>
      <c r="D12" s="7" t="s">
        <v>59</v>
      </c>
      <c r="E12" s="10">
        <v>51</v>
      </c>
      <c r="F12" s="11">
        <v>26</v>
      </c>
      <c r="G12" s="54">
        <f t="shared" si="0"/>
        <v>50.980392156862742</v>
      </c>
    </row>
    <row r="13" spans="1:7" s="58" customFormat="1" ht="24.9" customHeight="1">
      <c r="A13" s="5">
        <v>10</v>
      </c>
      <c r="B13" s="6" t="s">
        <v>61</v>
      </c>
      <c r="C13" s="2" t="s">
        <v>39</v>
      </c>
      <c r="D13" s="7" t="s">
        <v>62</v>
      </c>
      <c r="E13" s="10">
        <v>21</v>
      </c>
      <c r="F13" s="11">
        <v>21</v>
      </c>
      <c r="G13" s="54">
        <f t="shared" si="0"/>
        <v>100</v>
      </c>
    </row>
    <row r="14" spans="1:7" s="58" customFormat="1" ht="24.9" customHeight="1">
      <c r="A14" s="5">
        <v>11</v>
      </c>
      <c r="B14" s="6" t="s">
        <v>63</v>
      </c>
      <c r="C14" s="2" t="s">
        <v>39</v>
      </c>
      <c r="D14" s="7" t="s">
        <v>62</v>
      </c>
      <c r="E14" s="10">
        <v>23</v>
      </c>
      <c r="F14" s="11">
        <v>23</v>
      </c>
      <c r="G14" s="54">
        <f t="shared" si="0"/>
        <v>100</v>
      </c>
    </row>
    <row r="15" spans="1:7" s="58" customFormat="1" ht="24.9" customHeight="1">
      <c r="A15" s="5">
        <v>12</v>
      </c>
      <c r="B15" s="6" t="s">
        <v>64</v>
      </c>
      <c r="C15" s="2" t="s">
        <v>39</v>
      </c>
      <c r="D15" s="7" t="s">
        <v>65</v>
      </c>
      <c r="E15" s="10">
        <v>52</v>
      </c>
      <c r="F15" s="11">
        <v>51</v>
      </c>
      <c r="G15" s="54">
        <f t="shared" si="0"/>
        <v>98.076923076923066</v>
      </c>
    </row>
    <row r="16" spans="1:7" s="58" customFormat="1" ht="24.9" customHeight="1">
      <c r="A16" s="5">
        <v>13</v>
      </c>
      <c r="B16" s="6" t="s">
        <v>66</v>
      </c>
      <c r="C16" s="2" t="s">
        <v>39</v>
      </c>
      <c r="D16" s="7" t="s">
        <v>65</v>
      </c>
      <c r="E16" s="10">
        <v>53</v>
      </c>
      <c r="F16" s="11">
        <v>31</v>
      </c>
      <c r="G16" s="54">
        <f t="shared" si="0"/>
        <v>58.490566037735846</v>
      </c>
    </row>
    <row r="17" spans="1:7" s="58" customFormat="1" ht="24.9" customHeight="1">
      <c r="A17" s="5">
        <v>14</v>
      </c>
      <c r="B17" s="6" t="s">
        <v>67</v>
      </c>
      <c r="C17" s="2" t="s">
        <v>39</v>
      </c>
      <c r="D17" s="7" t="s">
        <v>200</v>
      </c>
      <c r="E17" s="10">
        <v>47</v>
      </c>
      <c r="F17" s="11">
        <v>46</v>
      </c>
      <c r="G17" s="54">
        <f t="shared" si="0"/>
        <v>97.872340425531917</v>
      </c>
    </row>
    <row r="18" spans="1:7" s="58" customFormat="1" ht="24.9" customHeight="1">
      <c r="A18" s="5">
        <v>15</v>
      </c>
      <c r="B18" s="6" t="s">
        <v>68</v>
      </c>
      <c r="C18" s="2" t="s">
        <v>39</v>
      </c>
      <c r="D18" s="7" t="s">
        <v>69</v>
      </c>
      <c r="E18" s="10">
        <v>54</v>
      </c>
      <c r="F18" s="11">
        <v>47</v>
      </c>
      <c r="G18" s="54">
        <f t="shared" si="0"/>
        <v>87.037037037037038</v>
      </c>
    </row>
    <row r="19" spans="1:7" s="58" customFormat="1" ht="24.9" customHeight="1">
      <c r="A19" s="5">
        <v>16</v>
      </c>
      <c r="B19" s="6" t="s">
        <v>70</v>
      </c>
      <c r="C19" s="2" t="s">
        <v>39</v>
      </c>
      <c r="D19" s="7" t="s">
        <v>65</v>
      </c>
      <c r="E19" s="10">
        <v>48</v>
      </c>
      <c r="F19" s="11">
        <v>33</v>
      </c>
      <c r="G19" s="54">
        <f t="shared" si="0"/>
        <v>68.75</v>
      </c>
    </row>
    <row r="20" spans="1:7" s="58" customFormat="1" ht="24.9" customHeight="1">
      <c r="A20" s="5">
        <v>17</v>
      </c>
      <c r="B20" s="6" t="s">
        <v>81</v>
      </c>
      <c r="C20" s="2" t="s">
        <v>40</v>
      </c>
      <c r="D20" s="7" t="s">
        <v>82</v>
      </c>
      <c r="E20" s="10">
        <v>62</v>
      </c>
      <c r="F20" s="11">
        <v>57</v>
      </c>
      <c r="G20" s="54">
        <f t="shared" si="0"/>
        <v>91.935483870967744</v>
      </c>
    </row>
    <row r="21" spans="1:7" s="58" customFormat="1" ht="24.9" customHeight="1">
      <c r="A21" s="5">
        <v>18</v>
      </c>
      <c r="B21" s="6" t="s">
        <v>71</v>
      </c>
      <c r="C21" s="2" t="s">
        <v>39</v>
      </c>
      <c r="D21" s="7" t="s">
        <v>91</v>
      </c>
      <c r="E21" s="10">
        <v>41</v>
      </c>
      <c r="F21" s="11">
        <v>41</v>
      </c>
      <c r="G21" s="54">
        <f t="shared" si="0"/>
        <v>100</v>
      </c>
    </row>
    <row r="22" spans="1:7" s="58" customFormat="1" ht="24.9" customHeight="1">
      <c r="A22" s="5">
        <v>19</v>
      </c>
      <c r="B22" s="6" t="s">
        <v>72</v>
      </c>
      <c r="C22" s="2" t="s">
        <v>39</v>
      </c>
      <c r="D22" s="7" t="s">
        <v>73</v>
      </c>
      <c r="E22" s="10">
        <v>53</v>
      </c>
      <c r="F22" s="11">
        <v>49</v>
      </c>
      <c r="G22" s="54">
        <f t="shared" si="0"/>
        <v>92.452830188679243</v>
      </c>
    </row>
    <row r="23" spans="1:7" s="58" customFormat="1" ht="24.9" customHeight="1">
      <c r="A23" s="5">
        <v>20</v>
      </c>
      <c r="B23" s="6" t="s">
        <v>75</v>
      </c>
      <c r="C23" s="2" t="s">
        <v>39</v>
      </c>
      <c r="D23" s="7" t="s">
        <v>76</v>
      </c>
      <c r="E23" s="10">
        <v>42</v>
      </c>
      <c r="F23" s="11">
        <v>25</v>
      </c>
      <c r="G23" s="54">
        <f t="shared" si="0"/>
        <v>59.523809523809526</v>
      </c>
    </row>
    <row r="24" spans="1:7" s="58" customFormat="1" ht="24.9" customHeight="1">
      <c r="A24" s="5">
        <v>21</v>
      </c>
      <c r="B24" s="6" t="s">
        <v>77</v>
      </c>
      <c r="C24" s="2" t="s">
        <v>39</v>
      </c>
      <c r="D24" s="7" t="s">
        <v>201</v>
      </c>
      <c r="E24" s="10">
        <v>52</v>
      </c>
      <c r="F24" s="11">
        <v>44</v>
      </c>
      <c r="G24" s="54">
        <f t="shared" si="0"/>
        <v>84.615384615384613</v>
      </c>
    </row>
    <row r="25" spans="1:7" s="58" customFormat="1" ht="24.9" customHeight="1">
      <c r="A25" s="5">
        <v>22</v>
      </c>
      <c r="B25" s="6" t="s">
        <v>80</v>
      </c>
      <c r="C25" s="2" t="s">
        <v>39</v>
      </c>
      <c r="D25" s="7" t="s">
        <v>196</v>
      </c>
      <c r="E25" s="10">
        <v>49</v>
      </c>
      <c r="F25" s="11">
        <v>26</v>
      </c>
      <c r="G25" s="54">
        <f t="shared" si="0"/>
        <v>53.061224489795919</v>
      </c>
    </row>
    <row r="26" spans="1:7" s="58" customFormat="1" ht="24.9" customHeight="1">
      <c r="A26" s="5">
        <v>23</v>
      </c>
      <c r="B26" s="6" t="s">
        <v>148</v>
      </c>
      <c r="C26" s="2" t="s">
        <v>39</v>
      </c>
      <c r="D26" s="7" t="s">
        <v>197</v>
      </c>
      <c r="E26" s="10">
        <v>39</v>
      </c>
      <c r="F26" s="11">
        <v>36</v>
      </c>
      <c r="G26" s="54">
        <f t="shared" si="0"/>
        <v>92.307692307692307</v>
      </c>
    </row>
    <row r="27" spans="1:7" s="58" customFormat="1" ht="24.9" customHeight="1">
      <c r="A27" s="5">
        <v>24</v>
      </c>
      <c r="B27" s="6" t="s">
        <v>103</v>
      </c>
      <c r="C27" s="2" t="s">
        <v>39</v>
      </c>
      <c r="D27" s="7" t="s">
        <v>173</v>
      </c>
      <c r="E27" s="10">
        <v>49</v>
      </c>
      <c r="F27" s="11">
        <v>42</v>
      </c>
      <c r="G27" s="54">
        <f t="shared" si="0"/>
        <v>85.714285714285708</v>
      </c>
    </row>
    <row r="28" spans="1:7" s="58" customFormat="1" ht="24.9" customHeight="1">
      <c r="A28" s="5">
        <v>25</v>
      </c>
      <c r="B28" s="6" t="s">
        <v>83</v>
      </c>
      <c r="C28" s="2" t="s">
        <v>40</v>
      </c>
      <c r="D28" s="7" t="s">
        <v>84</v>
      </c>
      <c r="E28" s="10">
        <v>69</v>
      </c>
      <c r="F28" s="11">
        <v>62</v>
      </c>
      <c r="G28" s="54">
        <f t="shared" si="0"/>
        <v>89.85507246376811</v>
      </c>
    </row>
    <row r="29" spans="1:7" s="58" customFormat="1" ht="24.9" customHeight="1">
      <c r="A29" s="5">
        <v>26</v>
      </c>
      <c r="B29" s="6" t="s">
        <v>87</v>
      </c>
      <c r="C29" s="2" t="s">
        <v>198</v>
      </c>
      <c r="D29" s="7" t="s">
        <v>199</v>
      </c>
      <c r="E29" s="10">
        <v>58</v>
      </c>
      <c r="F29" s="11">
        <v>54</v>
      </c>
      <c r="G29" s="54">
        <f t="shared" si="0"/>
        <v>93.103448275862064</v>
      </c>
    </row>
    <row r="30" spans="1:7" s="58" customFormat="1" ht="24.9" customHeight="1">
      <c r="A30" s="5">
        <v>27</v>
      </c>
      <c r="B30" s="6" t="s">
        <v>113</v>
      </c>
      <c r="C30" s="2" t="s">
        <v>198</v>
      </c>
      <c r="D30" s="7" t="s">
        <v>114</v>
      </c>
      <c r="E30" s="10">
        <v>36</v>
      </c>
      <c r="F30" s="11">
        <v>25</v>
      </c>
      <c r="G30" s="54">
        <f t="shared" si="0"/>
        <v>69.444444444444443</v>
      </c>
    </row>
    <row r="31" spans="1:7" s="58" customFormat="1" ht="24.9" customHeight="1">
      <c r="A31" s="5">
        <v>28</v>
      </c>
      <c r="B31" s="6" t="s">
        <v>115</v>
      </c>
      <c r="C31" s="2" t="s">
        <v>174</v>
      </c>
      <c r="D31" s="7" t="s">
        <v>116</v>
      </c>
      <c r="E31" s="10">
        <v>47</v>
      </c>
      <c r="F31" s="11">
        <v>40</v>
      </c>
      <c r="G31" s="54">
        <f t="shared" si="0"/>
        <v>85.106382978723403</v>
      </c>
    </row>
    <row r="32" spans="1:7" s="58" customFormat="1" ht="24.9" customHeight="1">
      <c r="A32" s="5">
        <v>29</v>
      </c>
      <c r="B32" s="6" t="s">
        <v>117</v>
      </c>
      <c r="C32" s="2" t="s">
        <v>39</v>
      </c>
      <c r="D32" s="55" t="s">
        <v>118</v>
      </c>
      <c r="E32" s="10">
        <v>63</v>
      </c>
      <c r="F32" s="11">
        <v>55</v>
      </c>
      <c r="G32" s="54">
        <f t="shared" si="0"/>
        <v>87.301587301587304</v>
      </c>
    </row>
    <row r="33" spans="1:7" s="58" customFormat="1" ht="24.9" customHeight="1">
      <c r="A33" s="5">
        <v>30</v>
      </c>
      <c r="B33" s="6" t="s">
        <v>119</v>
      </c>
      <c r="C33" s="2" t="s">
        <v>39</v>
      </c>
      <c r="D33" s="55" t="s">
        <v>121</v>
      </c>
      <c r="E33" s="10">
        <v>31</v>
      </c>
      <c r="F33" s="11">
        <v>25</v>
      </c>
      <c r="G33" s="54">
        <f t="shared" si="0"/>
        <v>80.645161290322577</v>
      </c>
    </row>
    <row r="34" spans="1:7" s="58" customFormat="1" ht="24.9" customHeight="1">
      <c r="A34" s="5">
        <v>31</v>
      </c>
      <c r="B34" s="6" t="s">
        <v>108</v>
      </c>
      <c r="C34" s="2" t="s">
        <v>130</v>
      </c>
      <c r="D34" s="55" t="s">
        <v>110</v>
      </c>
      <c r="E34" s="10">
        <v>12</v>
      </c>
      <c r="F34" s="11">
        <v>9</v>
      </c>
      <c r="G34" s="54">
        <f t="shared" si="0"/>
        <v>75</v>
      </c>
    </row>
    <row r="35" spans="1:7">
      <c r="E35">
        <f>SUM(E4:E34)</f>
        <v>1401</v>
      </c>
      <c r="F35" s="59">
        <f>SUM(F4:F34)</f>
        <v>1196</v>
      </c>
    </row>
    <row r="37" spans="1:7">
      <c r="F37">
        <f>F35/E35</f>
        <v>0.85367594575303352</v>
      </c>
    </row>
  </sheetData>
  <mergeCells count="2">
    <mergeCell ref="A1:G1"/>
    <mergeCell ref="C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G32"/>
  <sheetViews>
    <sheetView tabSelected="1" workbookViewId="0">
      <selection activeCell="C19" sqref="C19:F19"/>
    </sheetView>
  </sheetViews>
  <sheetFormatPr defaultColWidth="9.109375" defaultRowHeight="13.8"/>
  <cols>
    <col min="1" max="1" width="9.109375" style="1"/>
    <col min="2" max="2" width="11.77734375" style="1" customWidth="1"/>
    <col min="3" max="3" width="26" style="1" customWidth="1"/>
    <col min="4" max="4" width="33.44140625" style="1" customWidth="1"/>
    <col min="5" max="5" width="26.44140625" style="1" customWidth="1"/>
    <col min="6" max="6" width="35.44140625" style="1" customWidth="1"/>
    <col min="7" max="7" width="27" style="1" customWidth="1"/>
    <col min="8" max="16384" width="9.109375" style="1"/>
  </cols>
  <sheetData>
    <row r="2" spans="1:7" ht="20.399999999999999">
      <c r="A2" s="77" t="s">
        <v>6</v>
      </c>
      <c r="B2" s="77"/>
      <c r="C2" s="77"/>
      <c r="D2" s="77"/>
      <c r="E2" s="77"/>
      <c r="F2" s="77"/>
      <c r="G2" s="77"/>
    </row>
    <row r="3" spans="1:7" ht="17.399999999999999">
      <c r="A3" s="4"/>
      <c r="B3" s="4"/>
      <c r="C3" s="78" t="s">
        <v>194</v>
      </c>
      <c r="D3" s="78"/>
      <c r="E3" s="78"/>
      <c r="F3" s="78"/>
      <c r="G3" s="4"/>
    </row>
    <row r="4" spans="1:7" ht="41.4">
      <c r="A4" s="8" t="s">
        <v>5</v>
      </c>
      <c r="B4" s="9" t="s">
        <v>92</v>
      </c>
      <c r="C4" s="9" t="s">
        <v>93</v>
      </c>
      <c r="D4" s="9" t="s">
        <v>1</v>
      </c>
      <c r="E4" s="9" t="s">
        <v>171</v>
      </c>
      <c r="F4" s="9" t="s">
        <v>191</v>
      </c>
      <c r="G4" s="9" t="s">
        <v>94</v>
      </c>
    </row>
    <row r="5" spans="1:7" ht="15.6">
      <c r="A5" s="5">
        <v>1</v>
      </c>
      <c r="B5" s="6" t="s">
        <v>180</v>
      </c>
      <c r="C5" s="53" t="s">
        <v>179</v>
      </c>
      <c r="D5" s="7" t="s">
        <v>178</v>
      </c>
      <c r="E5" s="6">
        <v>48</v>
      </c>
      <c r="F5" s="13">
        <v>45</v>
      </c>
      <c r="G5" s="52">
        <f t="shared" ref="G5:G10" si="0" xml:space="preserve"> F5/E5</f>
        <v>0.9375</v>
      </c>
    </row>
    <row r="6" spans="1:7" ht="15.6">
      <c r="A6" s="5">
        <v>2</v>
      </c>
      <c r="B6" s="6" t="s">
        <v>177</v>
      </c>
      <c r="C6" s="53" t="s">
        <v>176</v>
      </c>
      <c r="D6" s="7" t="s">
        <v>175</v>
      </c>
      <c r="E6" s="6">
        <v>62</v>
      </c>
      <c r="F6" s="13">
        <v>61</v>
      </c>
      <c r="G6" s="52">
        <f t="shared" si="0"/>
        <v>0.9838709677419355</v>
      </c>
    </row>
    <row r="7" spans="1:7" ht="15.6">
      <c r="A7" s="5">
        <v>3</v>
      </c>
      <c r="B7" s="6" t="s">
        <v>190</v>
      </c>
      <c r="C7" s="53" t="s">
        <v>183</v>
      </c>
      <c r="D7" s="7" t="s">
        <v>189</v>
      </c>
      <c r="E7" s="6">
        <v>12</v>
      </c>
      <c r="F7" s="13">
        <v>12</v>
      </c>
      <c r="G7" s="52">
        <f t="shared" si="0"/>
        <v>1</v>
      </c>
    </row>
    <row r="8" spans="1:7" ht="15.6">
      <c r="A8" s="5">
        <v>4</v>
      </c>
      <c r="B8" s="6" t="s">
        <v>188</v>
      </c>
      <c r="C8" s="53" t="s">
        <v>183</v>
      </c>
      <c r="D8" s="7" t="s">
        <v>187</v>
      </c>
      <c r="E8" s="6">
        <v>16</v>
      </c>
      <c r="F8" s="13">
        <v>16</v>
      </c>
      <c r="G8" s="52">
        <f t="shared" si="0"/>
        <v>1</v>
      </c>
    </row>
    <row r="9" spans="1:7" ht="15.6">
      <c r="A9" s="5">
        <v>5</v>
      </c>
      <c r="B9" s="6" t="s">
        <v>186</v>
      </c>
      <c r="C9" s="53" t="s">
        <v>183</v>
      </c>
      <c r="D9" s="7" t="s">
        <v>185</v>
      </c>
      <c r="E9" s="6">
        <v>13</v>
      </c>
      <c r="F9" s="13">
        <v>13</v>
      </c>
      <c r="G9" s="52">
        <f t="shared" si="0"/>
        <v>1</v>
      </c>
    </row>
    <row r="10" spans="1:7" ht="15.6">
      <c r="A10" s="5">
        <v>6</v>
      </c>
      <c r="B10" s="6" t="s">
        <v>184</v>
      </c>
      <c r="C10" s="53" t="s">
        <v>183</v>
      </c>
      <c r="D10" s="7" t="s">
        <v>182</v>
      </c>
      <c r="E10" s="6">
        <v>13</v>
      </c>
      <c r="F10" s="13">
        <v>13</v>
      </c>
      <c r="G10" s="52">
        <f t="shared" si="0"/>
        <v>1</v>
      </c>
    </row>
    <row r="12" spans="1:7" ht="41.4">
      <c r="A12" s="8" t="s">
        <v>5</v>
      </c>
      <c r="B12" s="9" t="s">
        <v>92</v>
      </c>
      <c r="C12" s="9" t="s">
        <v>93</v>
      </c>
      <c r="D12" s="9" t="s">
        <v>1</v>
      </c>
      <c r="E12" s="9" t="s">
        <v>125</v>
      </c>
      <c r="F12" s="9" t="s">
        <v>181</v>
      </c>
      <c r="G12" s="9" t="s">
        <v>94</v>
      </c>
    </row>
    <row r="13" spans="1:7" ht="15.6">
      <c r="A13" s="5">
        <v>1</v>
      </c>
      <c r="B13" s="6" t="s">
        <v>180</v>
      </c>
      <c r="C13" s="53" t="s">
        <v>179</v>
      </c>
      <c r="D13" s="7" t="s">
        <v>178</v>
      </c>
      <c r="E13" s="6">
        <v>60</v>
      </c>
      <c r="F13" s="13">
        <v>60</v>
      </c>
      <c r="G13" s="52">
        <f xml:space="preserve"> F13/E13</f>
        <v>1</v>
      </c>
    </row>
    <row r="14" spans="1:7" ht="15.6">
      <c r="A14" s="5">
        <v>2</v>
      </c>
      <c r="B14" s="6" t="s">
        <v>177</v>
      </c>
      <c r="C14" s="53" t="s">
        <v>176</v>
      </c>
      <c r="D14" s="7" t="s">
        <v>175</v>
      </c>
      <c r="E14" s="6">
        <v>63</v>
      </c>
      <c r="F14" s="13">
        <v>55</v>
      </c>
      <c r="G14" s="52">
        <f xml:space="preserve"> F14/E14</f>
        <v>0.87301587301587302</v>
      </c>
    </row>
    <row r="18" spans="1:7" ht="20.399999999999999">
      <c r="A18" s="77" t="s">
        <v>6</v>
      </c>
      <c r="B18" s="77"/>
      <c r="C18" s="77"/>
      <c r="D18" s="77"/>
      <c r="E18" s="77"/>
      <c r="F18" s="77"/>
      <c r="G18" s="77"/>
    </row>
    <row r="19" spans="1:7" ht="17.399999999999999">
      <c r="A19" s="4"/>
      <c r="B19" s="4"/>
      <c r="C19" s="78" t="s">
        <v>194</v>
      </c>
      <c r="D19" s="78"/>
      <c r="E19" s="78"/>
      <c r="F19" s="78"/>
      <c r="G19" s="4"/>
    </row>
    <row r="20" spans="1:7" ht="41.4">
      <c r="A20" s="8" t="s">
        <v>5</v>
      </c>
      <c r="B20" s="9" t="s">
        <v>92</v>
      </c>
      <c r="C20" s="9" t="s">
        <v>93</v>
      </c>
      <c r="D20" s="9" t="s">
        <v>1</v>
      </c>
      <c r="E20" s="9" t="s">
        <v>171</v>
      </c>
      <c r="F20" s="9" t="s">
        <v>193</v>
      </c>
      <c r="G20" s="9" t="s">
        <v>94</v>
      </c>
    </row>
    <row r="21" spans="1:7" ht="15.6">
      <c r="A21" s="5">
        <v>1</v>
      </c>
      <c r="B21" s="6" t="s">
        <v>180</v>
      </c>
      <c r="C21" s="53" t="s">
        <v>179</v>
      </c>
      <c r="D21" s="7" t="s">
        <v>178</v>
      </c>
      <c r="E21" s="6">
        <v>46</v>
      </c>
      <c r="F21" s="13">
        <v>46</v>
      </c>
      <c r="G21" s="52">
        <f t="shared" ref="G21:G26" si="1" xml:space="preserve"> F21/E21</f>
        <v>1</v>
      </c>
    </row>
    <row r="22" spans="1:7" ht="15.6">
      <c r="A22" s="5">
        <v>2</v>
      </c>
      <c r="B22" s="6" t="s">
        <v>177</v>
      </c>
      <c r="C22" s="53" t="s">
        <v>176</v>
      </c>
      <c r="D22" s="7" t="s">
        <v>175</v>
      </c>
      <c r="E22" s="6">
        <v>62</v>
      </c>
      <c r="F22" s="13">
        <v>61</v>
      </c>
      <c r="G22" s="52">
        <f t="shared" si="1"/>
        <v>0.9838709677419355</v>
      </c>
    </row>
    <row r="23" spans="1:7" ht="15.6">
      <c r="A23" s="5">
        <v>3</v>
      </c>
      <c r="B23" s="6" t="s">
        <v>190</v>
      </c>
      <c r="C23" s="53" t="s">
        <v>183</v>
      </c>
      <c r="D23" s="7" t="s">
        <v>189</v>
      </c>
      <c r="E23" s="6">
        <v>12</v>
      </c>
      <c r="F23" s="13">
        <v>12</v>
      </c>
      <c r="G23" s="52">
        <f t="shared" si="1"/>
        <v>1</v>
      </c>
    </row>
    <row r="24" spans="1:7" ht="15.6">
      <c r="A24" s="5">
        <v>4</v>
      </c>
      <c r="B24" s="6" t="s">
        <v>188</v>
      </c>
      <c r="C24" s="53" t="s">
        <v>183</v>
      </c>
      <c r="D24" s="7" t="s">
        <v>187</v>
      </c>
      <c r="E24" s="6">
        <v>16</v>
      </c>
      <c r="F24" s="13">
        <v>16</v>
      </c>
      <c r="G24" s="52">
        <f t="shared" si="1"/>
        <v>1</v>
      </c>
    </row>
    <row r="25" spans="1:7" ht="15.6">
      <c r="A25" s="5">
        <v>5</v>
      </c>
      <c r="B25" s="6" t="s">
        <v>186</v>
      </c>
      <c r="C25" s="53" t="s">
        <v>183</v>
      </c>
      <c r="D25" s="7" t="s">
        <v>185</v>
      </c>
      <c r="E25" s="6">
        <v>13</v>
      </c>
      <c r="F25" s="13">
        <v>13</v>
      </c>
      <c r="G25" s="52">
        <f t="shared" si="1"/>
        <v>1</v>
      </c>
    </row>
    <row r="26" spans="1:7" ht="15.6">
      <c r="A26" s="5">
        <v>6</v>
      </c>
      <c r="B26" s="6" t="s">
        <v>184</v>
      </c>
      <c r="C26" s="53" t="s">
        <v>183</v>
      </c>
      <c r="D26" s="7" t="s">
        <v>182</v>
      </c>
      <c r="E26" s="6">
        <v>13</v>
      </c>
      <c r="F26" s="13">
        <v>13</v>
      </c>
      <c r="G26" s="52">
        <f t="shared" si="1"/>
        <v>1</v>
      </c>
    </row>
    <row r="28" spans="1:7" ht="41.4">
      <c r="A28" s="8" t="s">
        <v>5</v>
      </c>
      <c r="B28" s="9" t="s">
        <v>92</v>
      </c>
      <c r="C28" s="9" t="s">
        <v>93</v>
      </c>
      <c r="D28" s="9" t="s">
        <v>1</v>
      </c>
      <c r="E28" s="9" t="s">
        <v>125</v>
      </c>
      <c r="F28" s="9" t="s">
        <v>192</v>
      </c>
      <c r="G28" s="9" t="s">
        <v>94</v>
      </c>
    </row>
    <row r="29" spans="1:7" ht="15.6">
      <c r="A29" s="5">
        <v>1</v>
      </c>
      <c r="B29" s="6" t="s">
        <v>180</v>
      </c>
      <c r="C29" s="53" t="s">
        <v>179</v>
      </c>
      <c r="D29" s="7" t="s">
        <v>178</v>
      </c>
      <c r="E29" s="6">
        <v>60</v>
      </c>
      <c r="F29" s="13">
        <v>60</v>
      </c>
      <c r="G29" s="52">
        <f xml:space="preserve"> F29/E29</f>
        <v>1</v>
      </c>
    </row>
    <row r="30" spans="1:7" ht="15.6">
      <c r="A30" s="5">
        <v>2</v>
      </c>
      <c r="B30" s="6" t="s">
        <v>177</v>
      </c>
      <c r="C30" s="53" t="s">
        <v>176</v>
      </c>
      <c r="D30" s="7" t="s">
        <v>175</v>
      </c>
      <c r="E30" s="6">
        <v>63</v>
      </c>
      <c r="F30" s="13">
        <v>53</v>
      </c>
      <c r="G30" s="52">
        <f xml:space="preserve"> F30/E30</f>
        <v>0.84126984126984128</v>
      </c>
    </row>
    <row r="31" spans="1:7" ht="14.4">
      <c r="A31"/>
      <c r="B31"/>
      <c r="C31"/>
      <c r="D31"/>
      <c r="E31"/>
      <c r="F31"/>
      <c r="G31"/>
    </row>
    <row r="32" spans="1:7" ht="14.4">
      <c r="A32"/>
      <c r="B32"/>
      <c r="C32"/>
      <c r="D32"/>
      <c r="E32"/>
      <c r="F32"/>
      <c r="G32"/>
    </row>
  </sheetData>
  <mergeCells count="4">
    <mergeCell ref="A2:G2"/>
    <mergeCell ref="C3:F3"/>
    <mergeCell ref="A18:G18"/>
    <mergeCell ref="C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2021-2022, I-SEM</vt:lpstr>
      <vt:lpstr>2021-2022, II-SEM</vt:lpstr>
      <vt:lpstr>2017-2018</vt:lpstr>
      <vt:lpstr>2021-2022, III SEM</vt:lpstr>
      <vt:lpstr>2021-2022, IV SEM</vt:lpstr>
      <vt:lpstr>2022-2023 V SEM</vt:lpstr>
      <vt:lpstr>2022-23 VI SEM</vt:lpstr>
      <vt:lpstr>P.G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Garlapati Srinivasa Rao</dc:creator>
  <cp:lastModifiedBy>P V S SAIRAM</cp:lastModifiedBy>
  <dcterms:created xsi:type="dcterms:W3CDTF">2021-12-20T14:57:26Z</dcterms:created>
  <dcterms:modified xsi:type="dcterms:W3CDTF">2023-11-18T10:20:45Z</dcterms:modified>
</cp:coreProperties>
</file>